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vll.se\users\EG\EMMA17\My Documents\Bredbandsprojekt 2024\"/>
    </mc:Choice>
  </mc:AlternateContent>
  <xr:revisionPtr revIDLastSave="194" documentId="13_ncr:1_{3561B09D-CE8E-4387-9992-C316B67EC660}" xr6:coauthVersionLast="47" xr6:coauthVersionMax="47" xr10:uidLastSave="{C7BA22A5-838E-4ED3-AC14-02CE84AD4B5B}"/>
  <bookViews>
    <workbookView xWindow="2904" yWindow="1212" windowWidth="33336" windowHeight="13788" activeTab="1" xr2:uid="{00000000-000D-0000-FFFF-FFFF00000000}"/>
  </bookViews>
  <sheets>
    <sheet name="Behov ortsammanbindande 2025" sheetId="3" r:id="rId1"/>
    <sheet name="OSN med ACCESS Västerbotten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4" i="3" l="1"/>
  <c r="E64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4" i="3"/>
  <c r="G43" i="3"/>
  <c r="G42" i="3"/>
  <c r="G41" i="3"/>
  <c r="G33" i="3"/>
  <c r="G12" i="3"/>
  <c r="G11" i="3"/>
  <c r="G10" i="3"/>
  <c r="G8" i="3"/>
  <c r="G6" i="3"/>
  <c r="G5" i="3"/>
  <c r="G4" i="3"/>
  <c r="G3" i="3"/>
  <c r="J47" i="2" l="1"/>
  <c r="H47" i="2"/>
  <c r="G36" i="2"/>
  <c r="G37" i="2"/>
  <c r="G38" i="2"/>
  <c r="G39" i="2"/>
  <c r="G40" i="2"/>
  <c r="G41" i="2"/>
  <c r="G42" i="2"/>
  <c r="G43" i="2"/>
  <c r="G44" i="2"/>
  <c r="G45" i="2"/>
  <c r="G35" i="2"/>
  <c r="E47" i="2"/>
  <c r="G27" i="2"/>
  <c r="G28" i="2"/>
  <c r="G14" i="2"/>
  <c r="I47" i="2"/>
  <c r="G33" i="2"/>
  <c r="G32" i="2"/>
  <c r="G31" i="2"/>
  <c r="G30" i="2"/>
  <c r="G26" i="2"/>
  <c r="G25" i="2"/>
  <c r="G24" i="2"/>
  <c r="G23" i="2"/>
  <c r="G7" i="2"/>
  <c r="G6" i="2"/>
  <c r="G5" i="2"/>
  <c r="G4" i="2"/>
  <c r="G4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Rickard Eklund</author>
  </authors>
  <commentList>
    <comment ref="H2" authorId="0" shapeId="0" xr:uid="{FE4B615E-F670-42A2-B7A1-5C3B38F0947D}">
      <text>
        <r>
          <rPr>
            <sz val="9"/>
            <color indexed="81"/>
            <rFont val="Tahoma"/>
            <family val="2"/>
          </rPr>
          <t xml:space="preserve">För att ev synpunktslämnare ska kunna hitta rätt ort är det bra om en koordinatspunkt på sträckan eller en gatuadress på sträckan är angiven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Rickard Eklund</author>
  </authors>
  <commentList>
    <comment ref="K3" authorId="0" shapeId="0" xr:uid="{7669DF54-EE17-4F16-8539-78DCDDEBFF08}">
      <text>
        <r>
          <rPr>
            <sz val="9"/>
            <color indexed="81"/>
            <rFont val="Tahoma"/>
            <family val="2"/>
          </rPr>
          <t xml:space="preserve">För att ev synpunktslämnare ska kunna hitta rätt ort är det bra om en koordinatspunkt på sträckan eller en gatuadress på sträckan är angiven
</t>
        </r>
      </text>
    </comment>
  </commentList>
</comments>
</file>

<file path=xl/sharedStrings.xml><?xml version="1.0" encoding="utf-8"?>
<sst xmlns="http://schemas.openxmlformats.org/spreadsheetml/2006/main" count="313" uniqueCount="257">
  <si>
    <t>BEHOV ORTSSAMMANBINDANDE NÄT</t>
  </si>
  <si>
    <t>Kommun</t>
  </si>
  <si>
    <t>Från ort</t>
  </si>
  <si>
    <t>Till ort/orter</t>
  </si>
  <si>
    <t>Sträcka (nr) på karta</t>
  </si>
  <si>
    <t>Längd (m)</t>
  </si>
  <si>
    <t>Medelkostnad/m</t>
  </si>
  <si>
    <t>Summa</t>
  </si>
  <si>
    <t>Koordinat eller adress</t>
  </si>
  <si>
    <t>Robertsfors</t>
  </si>
  <si>
    <t>Flarken</t>
  </si>
  <si>
    <t>Klankliden</t>
  </si>
  <si>
    <t>N: 7140201; E: 174629 Sweref 99 2015</t>
  </si>
  <si>
    <t>Bygdeå</t>
  </si>
  <si>
    <t>Hälsan</t>
  </si>
  <si>
    <t>N: 7104929; E: 179779 Sweref 99 2015</t>
  </si>
  <si>
    <t>Norum</t>
  </si>
  <si>
    <t>Norrfjärden</t>
  </si>
  <si>
    <t>N: 7085054; E: 174166 Sweref 99 2015</t>
  </si>
  <si>
    <t>Fäboda</t>
  </si>
  <si>
    <t>Skäran</t>
  </si>
  <si>
    <t>N: 7131184; E: 192844 Sweref 99 2015</t>
  </si>
  <si>
    <t>Åsele</t>
  </si>
  <si>
    <t>Algovik</t>
  </si>
  <si>
    <t>Torvsjö (komungräns Vilhelmina)</t>
  </si>
  <si>
    <t>SWEREF99 TM 7120555,977 - 613683,548 --- 7146229,266 - 606427,196</t>
  </si>
  <si>
    <t>Malå</t>
  </si>
  <si>
    <t xml:space="preserve">Centrala Malå  </t>
  </si>
  <si>
    <t>Kommungräns Norsjö</t>
  </si>
  <si>
    <t>SWEREF99 TM 7233705 675354 -- 7220724 690599</t>
  </si>
  <si>
    <t>Löparliden</t>
  </si>
  <si>
    <t>Bergnäs</t>
  </si>
  <si>
    <t>SWEREF99 TM 7238804 666057 -- 7238646662042</t>
  </si>
  <si>
    <t>Västra Malå mot Sorsele</t>
  </si>
  <si>
    <t>SWEREF99 TM 7233705 675354 -- 7235046 674346</t>
  </si>
  <si>
    <t>Norsjö</t>
  </si>
  <si>
    <t>Lillholmträsk</t>
  </si>
  <si>
    <t>Malågränsen</t>
  </si>
  <si>
    <t>SWEREF99TM N = 7 215 545, E = 695 228 -- N = 7 220 717, E = 690 665</t>
  </si>
  <si>
    <t>Kvammarn</t>
  </si>
  <si>
    <t>Stennäs</t>
  </si>
  <si>
    <t>SWEREF99TM N = 7 214 157, E = 695 582 -- N = 7 210 813, E = 698 690</t>
  </si>
  <si>
    <t>Åmliden</t>
  </si>
  <si>
    <t>Brinken</t>
  </si>
  <si>
    <t>SWEREF99TM N = 7 217 079, E = 690 014 -- N = 7 211 498, E = 690 692</t>
  </si>
  <si>
    <t>Raggsjö</t>
  </si>
  <si>
    <t>Väg 365</t>
  </si>
  <si>
    <t>SWEREF99TM N = 7 209 373, E = 693 578 -- N = 7 208 026, E = 693 497</t>
  </si>
  <si>
    <t>Kvarnåsen</t>
  </si>
  <si>
    <t>Lyckselegränsen</t>
  </si>
  <si>
    <t>SWEREF99TM N = 7 208 198, E = 691 798 -- N = 7 205 514, E = 686 840</t>
  </si>
  <si>
    <t>Maurliden</t>
  </si>
  <si>
    <t>Arvidsjaurgränsen</t>
  </si>
  <si>
    <t>SWEREF99TM N = 7 224 038, E = 708 416 -- N = 7 236 145, E = 712 260</t>
  </si>
  <si>
    <t>slut fiber</t>
  </si>
  <si>
    <t>Vargfors</t>
  </si>
  <si>
    <t>Svanfors</t>
  </si>
  <si>
    <t>SWEREF99TM N = 7 218 573, E = 720 862 -- N = 7 218 010, E = 723 830</t>
  </si>
  <si>
    <t>Kusfors</t>
  </si>
  <si>
    <t>Rengård kraftstn.</t>
  </si>
  <si>
    <t>SWEREF99TM N = 7 211 080, E = 736 871 -- N = 7 210 326, E = 737 259</t>
  </si>
  <si>
    <t>Norsjövallen</t>
  </si>
  <si>
    <t>SWEREF99TM N = 7 206 220, E = 711 763 -- N = 7 209 721, E = 706 373</t>
  </si>
  <si>
    <t>Dorotea kommun</t>
  </si>
  <si>
    <t>Mårdsjö</t>
  </si>
  <si>
    <t>Vilhelmina kommungräns</t>
  </si>
  <si>
    <t>200 kr/m grävning</t>
  </si>
  <si>
    <t>320 kr/m med allt</t>
  </si>
  <si>
    <t>Punkt A: 64.301364, 16.5761767 Punkt B: 64.375153, 16.710566</t>
  </si>
  <si>
    <t>Umeå (Robertsfors)</t>
  </si>
  <si>
    <t>Ivarsboda</t>
  </si>
  <si>
    <t>N = 7 084 629, E = 173 984; N = 7 085 599, E = 171 382</t>
  </si>
  <si>
    <t>SWEREF99 20 15</t>
  </si>
  <si>
    <t>Umeå</t>
  </si>
  <si>
    <t>Holmen</t>
  </si>
  <si>
    <t>Näset</t>
  </si>
  <si>
    <t>N = 7 083 970, E = 173 101; N = 7 083 761, E = 172 245</t>
  </si>
  <si>
    <t>Stöcksjö</t>
  </si>
  <si>
    <t>Norrmjöle</t>
  </si>
  <si>
    <t>N = 7 063 486, E = 143 416; N = 7 074 887, E = 147 683</t>
  </si>
  <si>
    <t>Umeå (Vindeln)</t>
  </si>
  <si>
    <t>Rödånäs</t>
  </si>
  <si>
    <t>Vindeln</t>
  </si>
  <si>
    <t>N = 7 112 034, E = 136 185; N = 7 122 845, E = 123 990</t>
  </si>
  <si>
    <t>Tavelsjö</t>
  </si>
  <si>
    <t>N = 7 112 026, E = 136 194; N = 7 104 017, E = 140 020</t>
  </si>
  <si>
    <t>Hissjö</t>
  </si>
  <si>
    <t>N = 7 104 012, E = 140 013,; N = 7 092 867, E = 145 701</t>
  </si>
  <si>
    <t>Bjurholm</t>
  </si>
  <si>
    <t>Mjösjöby</t>
  </si>
  <si>
    <t>SWEREF99 TM 7095961, 706413 --- 7082196, 687694</t>
  </si>
  <si>
    <t>Lycksele</t>
  </si>
  <si>
    <t>Norrbäck</t>
  </si>
  <si>
    <t>Vilhelminagränsen</t>
  </si>
  <si>
    <t>SWEREF99 TM 7179615, 627481 --- 7180680, 621363</t>
  </si>
  <si>
    <t>Vormträsk</t>
  </si>
  <si>
    <t>Norsjögränsen</t>
  </si>
  <si>
    <t>SWEREF99 TM 7203875, 684331--- 7205456, 686816</t>
  </si>
  <si>
    <t>Vindelgransele</t>
  </si>
  <si>
    <t>Skoträsk mot Sorsele</t>
  </si>
  <si>
    <t>SWEREF99 TM 7223769, 654449 --- 7224872, 644012</t>
  </si>
  <si>
    <t>Nyby</t>
  </si>
  <si>
    <t>Granträskliden   mot Åsele</t>
  </si>
  <si>
    <t>SWEREF99 TM 7139901, 668230 --- 7138220, 662775</t>
  </si>
  <si>
    <t>Rusfors</t>
  </si>
  <si>
    <t>Kattisavan</t>
  </si>
  <si>
    <t>SWEREF99 TM 7180412, 654916 --- 7184204, 650949</t>
  </si>
  <si>
    <t>Skivsjö</t>
  </si>
  <si>
    <t>Bjurholmsgränsen</t>
  </si>
  <si>
    <t>sweref 99 2015 N: 7110513; E: 103699</t>
  </si>
  <si>
    <t>Lillsele</t>
  </si>
  <si>
    <t>sweref99 2015 N: 7144732; E: 92054</t>
  </si>
  <si>
    <t>Mårdsele</t>
  </si>
  <si>
    <t>sweref99 2015 N: 7173685; E: 103297</t>
  </si>
  <si>
    <t>Manjaur</t>
  </si>
  <si>
    <t>sweref99 2015 N: 7179546; E: 104971</t>
  </si>
  <si>
    <t>Vilhelmina</t>
  </si>
  <si>
    <t>Meselefors</t>
  </si>
  <si>
    <t>Kommungräns Dorotea</t>
  </si>
  <si>
    <t>SWEREF99 TM, Meselefors: 7147413.635, 587535.523 Kommungräns: 7139973.182, 582529.74</t>
  </si>
  <si>
    <t>Dikanäs</t>
  </si>
  <si>
    <t>Dajkanvik</t>
  </si>
  <si>
    <t>7233052.936, 548691.381; 7224962.52, 560681.605</t>
  </si>
  <si>
    <t>Dalasjö</t>
  </si>
  <si>
    <t>Siksjöhöjden</t>
  </si>
  <si>
    <t>7161077.389, 591164.9; 7159411.186, 601745.331</t>
  </si>
  <si>
    <t>Lomsjökullen</t>
  </si>
  <si>
    <t>Nordansjö</t>
  </si>
  <si>
    <t>7176075.532, 573830.639; 7178600.414, 561877.461</t>
  </si>
  <si>
    <t>Dalsjöfors</t>
  </si>
  <si>
    <t>Idvattnet</t>
  </si>
  <si>
    <t>7159316.36, 597501.708; 7149523.69, 599058.805</t>
  </si>
  <si>
    <t>Stabburnäs</t>
  </si>
  <si>
    <t>Siksjönäs</t>
  </si>
  <si>
    <t>7178348.826, 573786.743; 7184450.58, 564568.614</t>
  </si>
  <si>
    <t>Volgsele</t>
  </si>
  <si>
    <t>7170047.884, 577210.125; 7180396.707, 582861</t>
  </si>
  <si>
    <t>Vojmå Camping</t>
  </si>
  <si>
    <t>7180260.501, 581329.731; 7186645.222, 585452.746</t>
  </si>
  <si>
    <t>Storuman kommungräns</t>
  </si>
  <si>
    <t>7186553.403, 585398.758; 7198434.18, 594157.918</t>
  </si>
  <si>
    <t>Idbacka</t>
  </si>
  <si>
    <t>Åsele kommungräns</t>
  </si>
  <si>
    <t>7150665.073, 603512.734; 7146930.528, 606132.346</t>
  </si>
  <si>
    <t>Vilhelmina Södra</t>
  </si>
  <si>
    <t>Vilhelmina Östra</t>
  </si>
  <si>
    <t>Vilhelmina Norra</t>
  </si>
  <si>
    <t>Vilhelmina Västra</t>
  </si>
  <si>
    <t>Sorsele</t>
  </si>
  <si>
    <t>Bure</t>
  </si>
  <si>
    <t>Gargnäs</t>
  </si>
  <si>
    <t> </t>
  </si>
  <si>
    <t>SWEREF99 TM 7272958,632 - 631359,672 --- 7246137,060 - 638419,982</t>
  </si>
  <si>
    <t>Kommungräns Malå</t>
  </si>
  <si>
    <t>SWEREF99 TM 7246137,060 - 638419,982 --- 7241015,843 - 648334,694</t>
  </si>
  <si>
    <t>BEHOV ORTSSAMMANBINDANDE NÄT INKL ACCESSNÄT</t>
  </si>
  <si>
    <t>Varav kostnad accessnät</t>
  </si>
  <si>
    <t>Antal hushåll</t>
  </si>
  <si>
    <t>Antal arbetsställen</t>
  </si>
  <si>
    <t>Koordinat eller adress ortssammanbindande nät</t>
  </si>
  <si>
    <t>Dorotea</t>
  </si>
  <si>
    <t>Svanavattnet</t>
  </si>
  <si>
    <t>Granåsen</t>
  </si>
  <si>
    <t>SWEREF99 TM 7109107, 580267 --- 7100202, 587801</t>
  </si>
  <si>
    <t>Lavsjö</t>
  </si>
  <si>
    <t xml:space="preserve">Grynberget </t>
  </si>
  <si>
    <t>SWEREF99 TM 7119350, 581354 --- 7112755, 584872</t>
  </si>
  <si>
    <t>Bergbacka</t>
  </si>
  <si>
    <t>SWEREF99 TM 7119350, 581354 --- 7120612, 583364</t>
  </si>
  <si>
    <t>Borgafjäll</t>
  </si>
  <si>
    <t>Sutme</t>
  </si>
  <si>
    <t>SWEREF99 TM 7190546, 500600 --- 7195471, 492818</t>
  </si>
  <si>
    <t>Fäboliden</t>
  </si>
  <si>
    <t>Kroksjö   Skaraborg</t>
  </si>
  <si>
    <t>SWEREF99 TM 7166954, 642137 --- 7158029, 648575</t>
  </si>
  <si>
    <t xml:space="preserve">Lycksbäcken </t>
  </si>
  <si>
    <t>Joelstorp</t>
  </si>
  <si>
    <t>SWEREF99 TM 7173005, 674056 --- 7174049, 670360</t>
  </si>
  <si>
    <t>Skoträsk (Bjurås by)</t>
  </si>
  <si>
    <t>SWEREF99 TM 7223994, 657605 --- 7223990, 646792</t>
  </si>
  <si>
    <t>Knäppingen</t>
  </si>
  <si>
    <t>SWEREF99 TM 7160805, 666213 --- 7162769, 663345</t>
  </si>
  <si>
    <t>Kålaboda</t>
  </si>
  <si>
    <t>Trehörningen (Vebomark?)</t>
  </si>
  <si>
    <t>Sweref 99 2015: N: 7143508, E: 184682</t>
  </si>
  <si>
    <t>Staggträsk</t>
  </si>
  <si>
    <t>SWEREF99 TM 7248832, 636951 - 7253242, 631594</t>
  </si>
  <si>
    <t>Gränsgård</t>
  </si>
  <si>
    <t>SWEREF99 TM 72248832, 636951 - 7263340, 645431</t>
  </si>
  <si>
    <t>Södra Johannisberg</t>
  </si>
  <si>
    <t>SWEREF99 TM 7252740, 642230 - 7252783, 648721</t>
  </si>
  <si>
    <t>Gargbro</t>
  </si>
  <si>
    <t>SWEREF99  TM 7241827, 641610 - 7246029, 638325</t>
  </si>
  <si>
    <t>Kraddsele</t>
  </si>
  <si>
    <t>Hemfjäll</t>
  </si>
  <si>
    <t>SWEREF99 TM 7304542, 569858 - 7299823, 586843</t>
  </si>
  <si>
    <t>Gertsbäcken</t>
  </si>
  <si>
    <t xml:space="preserve">Klippen </t>
  </si>
  <si>
    <t>SWEREF99  TM 7310053, 595968 - 7286531, 605117</t>
  </si>
  <si>
    <t>Ersmark</t>
  </si>
  <si>
    <t>SWEREF99 TM  7090036 - 7094880 ---  758986 - 761255</t>
  </si>
  <si>
    <t>Överboda</t>
  </si>
  <si>
    <t>Rödtjärn</t>
  </si>
  <si>
    <t>SWEREF99 TM  7089820 - 7087072  --- 742312 - 738386</t>
  </si>
  <si>
    <t>Sörfors</t>
  </si>
  <si>
    <t>SWEREF99 TM 7089820 -  7092654  --- 742312 - 747301</t>
  </si>
  <si>
    <t>Sävar</t>
  </si>
  <si>
    <t>Kälen</t>
  </si>
  <si>
    <t>SWEREF99 TM 7097472 -  7096721  --- 772176 - 774956</t>
  </si>
  <si>
    <t>Täfteå</t>
  </si>
  <si>
    <t>SWEREF99TM 7097472  - 7090483   ---  772176 - 769541</t>
  </si>
  <si>
    <t>Hörnefors, Norråkern</t>
  </si>
  <si>
    <t>Degersjöberget</t>
  </si>
  <si>
    <t>SWEREF99TM 7064295  - 7067543   ---  743086 - 745928</t>
  </si>
  <si>
    <t>Vännäs</t>
  </si>
  <si>
    <t>Penglund</t>
  </si>
  <si>
    <t>Karlslund</t>
  </si>
  <si>
    <t>SWEREF99 TM 7096040-727989 --- 7094811-729575</t>
  </si>
  <si>
    <t>Lybäck</t>
  </si>
  <si>
    <t>Ockelsjö</t>
  </si>
  <si>
    <t>SWEREF99 TM 7091488-729906 --- 7089344-731228</t>
  </si>
  <si>
    <t>Vännäs HNOD</t>
  </si>
  <si>
    <t>Östanbäck</t>
  </si>
  <si>
    <t>SWEREF99 TM 709993-733286 --- 7089858-721778</t>
  </si>
  <si>
    <t>SWEREF99 TM 709993-733286 --- 7089955-740832</t>
  </si>
  <si>
    <t>Ytterrissjö</t>
  </si>
  <si>
    <t>Tegelträsk</t>
  </si>
  <si>
    <t>SWEREF99 TM 7103243 - 635768 --- 7091609 - 644049</t>
  </si>
  <si>
    <t xml:space="preserve">Älgsjö </t>
  </si>
  <si>
    <t>Lillögda</t>
  </si>
  <si>
    <t>SWEREF99 TM 7121936 - 621807 --- 7140195 - 640185</t>
  </si>
  <si>
    <t>Korsn 365 - Yxsjö</t>
  </si>
  <si>
    <t>Yxsjö</t>
  </si>
  <si>
    <t>SWEREF99 TM 7127812 - 623542 --- 7131322 - 621334</t>
  </si>
  <si>
    <t>Korsn överrisjö</t>
  </si>
  <si>
    <t>Fjälltuna</t>
  </si>
  <si>
    <t>SWEREF99 TM 7106043 - 629142 --- 7107423 - 648624</t>
  </si>
  <si>
    <t>Svedjan</t>
  </si>
  <si>
    <t>Långvattnet</t>
  </si>
  <si>
    <t>SWEREF99 TM 7101862,983-629537,101 -- 7097879,877 - 625356,811</t>
  </si>
  <si>
    <t>Hälla</t>
  </si>
  <si>
    <t>Holmträsk</t>
  </si>
  <si>
    <t>SWEREF99 TM 7092082,683 - 611790,588 --- 7088020,703 - 622517,369</t>
  </si>
  <si>
    <t>Borgsjö</t>
  </si>
  <si>
    <t>Trehörningen</t>
  </si>
  <si>
    <t>SWEREF99 TM 7122448,939 - 635373,732 --- 7126826,412 - 641210,363</t>
  </si>
  <si>
    <t>Nordanås</t>
  </si>
  <si>
    <t>Långbäcken</t>
  </si>
  <si>
    <t>SWEREF99 TM 7133727,834 - 653672,359 --- 7141023,623 - 649570,943</t>
  </si>
  <si>
    <t>Korsn Torvsjö</t>
  </si>
  <si>
    <t>Almsele</t>
  </si>
  <si>
    <t>SWEREF99 TM 7133096,847 - 608635,652 --- 7138696,857 - 594753,935</t>
  </si>
  <si>
    <t>Varpsjö</t>
  </si>
  <si>
    <t>Åkerland</t>
  </si>
  <si>
    <t>SWEREF99 TM 7126353,171 - 585998,988 --- 7131203,885 - 584658,140</t>
  </si>
  <si>
    <t>Borgen</t>
  </si>
  <si>
    <t>SWEREF99 TM 7116020,757 - 615261,016 --- 7110381,309 - 617706,091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</si>
</sst>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r&quot;_-;\-* #,##0.00\ &quot;kr&quot;_-;_-* &quot;-&quot;??\ &quot;kr&quot;_-;_-@_-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333333"/>
      <name val="Calibri"/>
      <family val="2"/>
    </font>
    <font>
      <sz val="9"/>
      <color rgb="FF000000"/>
      <name val="Roboto"/>
      <charset val="1"/>
    </font>
    <font>
      <sz val="11"/>
      <color rgb="FF242424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Aptos Narrow"/>
      <family val="2"/>
    </font>
    <font>
      <sz val="11"/>
      <name val="Calibri"/>
      <family val="2"/>
    </font>
    <font>
      <sz val="9"/>
      <color rgb="FF000000"/>
      <name val="TT Interfaces"/>
      <family val="2"/>
      <charset val="1"/>
    </font>
    <font>
      <sz val="9"/>
      <color rgb="FF000000"/>
      <name val="Calibri"/>
      <scheme val="minor"/>
    </font>
    <font>
      <sz val="9"/>
      <color rgb="FF333333"/>
      <name val="Calibri"/>
      <scheme val="minor"/>
    </font>
    <font>
      <sz val="9"/>
      <color rgb="FF333333"/>
      <name val="TT Interfaces"/>
      <family val="2"/>
      <charset val="1"/>
    </font>
    <font>
      <sz val="11"/>
      <color rgb="FF80808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medium">
        <color rgb="FF000000"/>
      </bottom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71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3" fontId="1" fillId="0" borderId="0" xfId="0" applyNumberFormat="1" applyFont="1" applyAlignment="1">
      <alignment horizontal="right"/>
    </xf>
    <xf numFmtId="0" fontId="5" fillId="2" borderId="0" xfId="0" applyFont="1" applyFill="1"/>
    <xf numFmtId="0" fontId="0" fillId="2" borderId="0" xfId="0" applyFill="1" applyAlignment="1">
      <alignment horizontal="left" vertical="top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right" vertical="center"/>
    </xf>
    <xf numFmtId="0" fontId="0" fillId="2" borderId="0" xfId="0" applyFill="1"/>
    <xf numFmtId="3" fontId="0" fillId="2" borderId="0" xfId="1" applyNumberFormat="1" applyFont="1" applyFill="1" applyAlignment="1">
      <alignment horizontal="right"/>
    </xf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0" fillId="0" borderId="1" xfId="0" applyBorder="1"/>
    <xf numFmtId="0" fontId="0" fillId="0" borderId="3" xfId="0" applyBorder="1"/>
    <xf numFmtId="0" fontId="0" fillId="0" borderId="2" xfId="0" applyBorder="1"/>
    <xf numFmtId="3" fontId="0" fillId="0" borderId="0" xfId="0" applyNumberFormat="1" applyAlignment="1">
      <alignment horizontal="right"/>
    </xf>
    <xf numFmtId="3" fontId="0" fillId="2" borderId="0" xfId="0" applyNumberFormat="1" applyFill="1" applyAlignment="1">
      <alignment horizontal="right"/>
    </xf>
    <xf numFmtId="0" fontId="0" fillId="2" borderId="0" xfId="0" applyFill="1" applyAlignment="1">
      <alignment horizontal="center"/>
    </xf>
    <xf numFmtId="3" fontId="0" fillId="0" borderId="0" xfId="0" applyNumberFormat="1"/>
    <xf numFmtId="0" fontId="0" fillId="2" borderId="0" xfId="0" applyFill="1" applyAlignment="1">
      <alignment horizontal="right"/>
    </xf>
    <xf numFmtId="3" fontId="0" fillId="2" borderId="0" xfId="0" applyNumberFormat="1" applyFill="1"/>
    <xf numFmtId="0" fontId="7" fillId="0" borderId="0" xfId="0" applyFont="1"/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right" wrapText="1"/>
    </xf>
    <xf numFmtId="3" fontId="3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3" fontId="6" fillId="0" borderId="0" xfId="0" applyNumberFormat="1" applyFont="1"/>
    <xf numFmtId="3" fontId="1" fillId="0" borderId="0" xfId="0" applyNumberFormat="1" applyFont="1"/>
    <xf numFmtId="3" fontId="0" fillId="2" borderId="0" xfId="0" applyNumberFormat="1" applyFill="1" applyAlignment="1">
      <alignment horizontal="right" vertical="center"/>
    </xf>
    <xf numFmtId="3" fontId="5" fillId="0" borderId="0" xfId="0" applyNumberFormat="1" applyFont="1"/>
    <xf numFmtId="0" fontId="11" fillId="0" borderId="0" xfId="0" applyFont="1"/>
    <xf numFmtId="0" fontId="12" fillId="0" borderId="0" xfId="0" applyFont="1"/>
    <xf numFmtId="3" fontId="12" fillId="0" borderId="0" xfId="0" applyNumberFormat="1" applyFont="1"/>
    <xf numFmtId="3" fontId="11" fillId="0" borderId="0" xfId="0" applyNumberFormat="1" applyFont="1"/>
    <xf numFmtId="0" fontId="13" fillId="0" borderId="0" xfId="0" applyFont="1"/>
    <xf numFmtId="1" fontId="0" fillId="0" borderId="0" xfId="0" applyNumberFormat="1"/>
    <xf numFmtId="0" fontId="13" fillId="0" borderId="0" xfId="0" applyFont="1" applyAlignment="1">
      <alignment wrapText="1"/>
    </xf>
    <xf numFmtId="3" fontId="13" fillId="0" borderId="0" xfId="0" applyNumberFormat="1" applyFont="1"/>
    <xf numFmtId="0" fontId="8" fillId="0" borderId="0" xfId="0" applyFont="1" applyAlignment="1">
      <alignment wrapText="1"/>
    </xf>
    <xf numFmtId="0" fontId="0" fillId="2" borderId="0" xfId="0" applyFill="1" applyAlignment="1">
      <alignment horizontal="center" vertic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6" fillId="0" borderId="0" xfId="0" applyFont="1"/>
    <xf numFmtId="0" fontId="17" fillId="0" borderId="0" xfId="0" applyFont="1"/>
    <xf numFmtId="0" fontId="1" fillId="0" borderId="4" xfId="0" applyFont="1" applyBorder="1"/>
    <xf numFmtId="0" fontId="1" fillId="0" borderId="4" xfId="0" applyFont="1" applyBorder="1" applyAlignment="1">
      <alignment wrapText="1"/>
    </xf>
    <xf numFmtId="3" fontId="1" fillId="0" borderId="4" xfId="0" applyNumberFormat="1" applyFont="1" applyBorder="1" applyAlignment="1">
      <alignment horizontal="right"/>
    </xf>
    <xf numFmtId="0" fontId="0" fillId="0" borderId="4" xfId="0" applyBorder="1"/>
    <xf numFmtId="0" fontId="6" fillId="3" borderId="0" xfId="0" applyFont="1" applyFill="1"/>
    <xf numFmtId="0" fontId="3" fillId="3" borderId="0" xfId="0" applyFont="1" applyFill="1"/>
    <xf numFmtId="0" fontId="6" fillId="3" borderId="0" xfId="0" applyFont="1" applyFill="1" applyAlignment="1">
      <alignment horizontal="center"/>
    </xf>
    <xf numFmtId="0" fontId="0" fillId="3" borderId="0" xfId="0" applyFill="1"/>
    <xf numFmtId="0" fontId="11" fillId="0" borderId="0" xfId="0" applyFont="1" applyFill="1" applyBorder="1" applyAlignment="1"/>
    <xf numFmtId="3" fontId="11" fillId="0" borderId="0" xfId="0" applyNumberFormat="1" applyFont="1" applyFill="1" applyBorder="1" applyAlignment="1"/>
    <xf numFmtId="0" fontId="13" fillId="0" borderId="0" xfId="0" applyFont="1" applyFill="1" applyBorder="1" applyAlignment="1"/>
    <xf numFmtId="0" fontId="18" fillId="0" borderId="0" xfId="0" applyFont="1" applyFill="1" applyBorder="1" applyAlignment="1"/>
    <xf numFmtId="3" fontId="18" fillId="0" borderId="0" xfId="0" applyNumberFormat="1" applyFont="1" applyFill="1" applyBorder="1" applyAlignment="1"/>
    <xf numFmtId="0" fontId="11" fillId="3" borderId="0" xfId="0" applyFont="1" applyFill="1" applyBorder="1" applyAlignment="1"/>
    <xf numFmtId="0" fontId="13" fillId="3" borderId="0" xfId="0" applyFont="1" applyFill="1"/>
    <xf numFmtId="3" fontId="13" fillId="3" borderId="0" xfId="0" applyNumberFormat="1" applyFont="1" applyFill="1"/>
    <xf numFmtId="0" fontId="11" fillId="3" borderId="0" xfId="0" applyFont="1" applyFill="1" applyAlignment="1">
      <alignment wrapText="1"/>
    </xf>
    <xf numFmtId="0" fontId="0" fillId="3" borderId="0" xfId="0" applyFill="1" applyAlignment="1">
      <alignment horizontal="center"/>
    </xf>
  </cellXfs>
  <cellStyles count="5">
    <cellStyle name="Normal" xfId="0" builtinId="0"/>
    <cellStyle name="Valuta" xfId="1" builtinId="4"/>
    <cellStyle name="Valuta 2" xfId="2" xr:uid="{81858523-A918-4C34-9593-B6F82BB3BE07}"/>
    <cellStyle name="Valuta 2 2" xfId="4" xr:uid="{6CA8F402-98F9-4918-997D-B11B1594AF9A}"/>
    <cellStyle name="Valuta 3" xfId="3" xr:uid="{AE45B7E3-9B5D-45A2-AF39-D3E69EA460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1E8A4-5448-4F95-AD2F-CCC50EE631FE}">
  <dimension ref="A1:O70"/>
  <sheetViews>
    <sheetView workbookViewId="0">
      <selection activeCell="E64" sqref="E64"/>
    </sheetView>
  </sheetViews>
  <sheetFormatPr defaultRowHeight="15"/>
  <cols>
    <col min="1" max="1" width="30.42578125" customWidth="1"/>
    <col min="2" max="2" width="21" customWidth="1"/>
    <col min="3" max="3" width="20.5703125" customWidth="1"/>
    <col min="4" max="4" width="17" customWidth="1"/>
    <col min="5" max="5" width="14.5703125" customWidth="1"/>
    <col min="6" max="6" width="22.28515625" customWidth="1"/>
    <col min="7" max="7" width="14.42578125" customWidth="1"/>
    <col min="8" max="8" width="67.140625" customWidth="1"/>
  </cols>
  <sheetData>
    <row r="1" spans="1:15" ht="21">
      <c r="A1" s="26" t="s">
        <v>0</v>
      </c>
      <c r="G1" s="20"/>
    </row>
    <row r="2" spans="1:15" s="56" customFormat="1" ht="30.75">
      <c r="A2" s="53" t="s">
        <v>1</v>
      </c>
      <c r="B2" s="53" t="s">
        <v>2</v>
      </c>
      <c r="C2" s="53" t="s">
        <v>3</v>
      </c>
      <c r="D2" s="54" t="s">
        <v>4</v>
      </c>
      <c r="E2" s="53" t="s">
        <v>5</v>
      </c>
      <c r="F2" s="53" t="s">
        <v>6</v>
      </c>
      <c r="G2" s="55" t="s">
        <v>7</v>
      </c>
      <c r="H2" s="53" t="s">
        <v>8</v>
      </c>
    </row>
    <row r="3" spans="1:15">
      <c r="A3" s="16" t="s">
        <v>9</v>
      </c>
      <c r="B3" s="16" t="s">
        <v>10</v>
      </c>
      <c r="C3" s="16" t="s">
        <v>11</v>
      </c>
      <c r="D3" s="16">
        <v>1</v>
      </c>
      <c r="E3" s="16">
        <v>3600</v>
      </c>
      <c r="F3" s="16">
        <v>400</v>
      </c>
      <c r="G3" s="33">
        <f>E3*F3</f>
        <v>1440000</v>
      </c>
      <c r="H3" s="29" t="s">
        <v>12</v>
      </c>
    </row>
    <row r="4" spans="1:15">
      <c r="A4" s="16"/>
      <c r="B4" s="16" t="s">
        <v>13</v>
      </c>
      <c r="C4" s="16" t="s">
        <v>14</v>
      </c>
      <c r="D4" s="16">
        <v>2</v>
      </c>
      <c r="E4" s="16">
        <v>4300</v>
      </c>
      <c r="F4" s="16">
        <v>400</v>
      </c>
      <c r="G4" s="33">
        <f t="shared" ref="G4:G6" si="0">E4*F4</f>
        <v>1720000</v>
      </c>
      <c r="H4" s="29" t="s">
        <v>15</v>
      </c>
    </row>
    <row r="5" spans="1:15">
      <c r="A5" s="16"/>
      <c r="B5" s="16" t="s">
        <v>16</v>
      </c>
      <c r="C5" s="16" t="s">
        <v>17</v>
      </c>
      <c r="D5" s="16">
        <v>3</v>
      </c>
      <c r="E5" s="16">
        <v>500</v>
      </c>
      <c r="F5" s="16">
        <v>400</v>
      </c>
      <c r="G5" s="33">
        <f t="shared" si="0"/>
        <v>200000</v>
      </c>
      <c r="H5" s="30" t="s">
        <v>18</v>
      </c>
    </row>
    <row r="6" spans="1:15">
      <c r="A6" s="16"/>
      <c r="B6" s="16" t="s">
        <v>19</v>
      </c>
      <c r="C6" s="16" t="s">
        <v>20</v>
      </c>
      <c r="D6" s="16">
        <v>4</v>
      </c>
      <c r="E6" s="16">
        <v>3000</v>
      </c>
      <c r="F6" s="16">
        <v>400</v>
      </c>
      <c r="G6" s="33">
        <f t="shared" si="0"/>
        <v>1200000</v>
      </c>
      <c r="H6" s="30" t="s">
        <v>21</v>
      </c>
    </row>
    <row r="7" spans="1:15">
      <c r="A7" s="8"/>
      <c r="B7" s="8"/>
      <c r="C7" s="8"/>
      <c r="D7" s="8"/>
      <c r="E7" s="25"/>
      <c r="F7" s="8"/>
      <c r="G7" s="21"/>
      <c r="H7" s="21"/>
      <c r="I7" s="21"/>
      <c r="J7" s="22"/>
      <c r="K7" s="8"/>
      <c r="L7" s="22"/>
      <c r="M7" s="8"/>
      <c r="N7" s="8"/>
      <c r="O7" s="8"/>
    </row>
    <row r="8" spans="1:15">
      <c r="A8" s="16" t="s">
        <v>22</v>
      </c>
      <c r="B8" s="16" t="s">
        <v>23</v>
      </c>
      <c r="C8" s="16" t="s">
        <v>24</v>
      </c>
      <c r="D8" s="16">
        <v>1</v>
      </c>
      <c r="E8" s="16">
        <v>31000</v>
      </c>
      <c r="F8" s="16">
        <v>400</v>
      </c>
      <c r="G8" s="16">
        <f>E8*F8</f>
        <v>12400000</v>
      </c>
      <c r="H8" s="10" t="s">
        <v>25</v>
      </c>
      <c r="I8" s="14"/>
    </row>
    <row r="9" spans="1:15" s="60" customFormat="1">
      <c r="A9" s="57"/>
      <c r="B9" s="57"/>
      <c r="C9" s="57"/>
      <c r="D9" s="57"/>
      <c r="E9" s="57"/>
      <c r="F9" s="57"/>
      <c r="G9" s="57"/>
      <c r="H9" s="58"/>
      <c r="I9" s="59"/>
    </row>
    <row r="10" spans="1:15">
      <c r="A10" s="16" t="s">
        <v>26</v>
      </c>
      <c r="B10" s="16" t="s">
        <v>27</v>
      </c>
      <c r="C10" s="16" t="s">
        <v>28</v>
      </c>
      <c r="D10" s="16">
        <v>1</v>
      </c>
      <c r="E10" s="16">
        <v>35000</v>
      </c>
      <c r="F10" s="16">
        <v>400</v>
      </c>
      <c r="G10" s="16">
        <f>E10*F10</f>
        <v>14000000</v>
      </c>
      <c r="H10" s="10" t="s">
        <v>29</v>
      </c>
    </row>
    <row r="11" spans="1:15">
      <c r="A11" s="16"/>
      <c r="B11" s="16" t="s">
        <v>30</v>
      </c>
      <c r="C11" s="16" t="s">
        <v>31</v>
      </c>
      <c r="D11" s="16">
        <v>2</v>
      </c>
      <c r="E11" s="16">
        <v>4500</v>
      </c>
      <c r="F11" s="16">
        <v>300</v>
      </c>
      <c r="G11" s="16">
        <f>E11*F11</f>
        <v>1350000</v>
      </c>
      <c r="H11" s="36" t="s">
        <v>32</v>
      </c>
    </row>
    <row r="12" spans="1:15">
      <c r="A12" s="16"/>
      <c r="B12" s="16" t="s">
        <v>27</v>
      </c>
      <c r="C12" s="16" t="s">
        <v>33</v>
      </c>
      <c r="D12" s="16">
        <v>3</v>
      </c>
      <c r="E12" s="16">
        <v>3000</v>
      </c>
      <c r="F12" s="16">
        <v>100</v>
      </c>
      <c r="G12" s="16">
        <f t="shared" ref="G12" si="1">E12*F12</f>
        <v>300000</v>
      </c>
      <c r="H12" s="15" t="s">
        <v>34</v>
      </c>
    </row>
    <row r="13" spans="1:15" s="60" customFormat="1"/>
    <row r="14" spans="1:15">
      <c r="A14" s="61" t="s">
        <v>35</v>
      </c>
      <c r="B14" s="61" t="s">
        <v>36</v>
      </c>
      <c r="C14" s="61" t="s">
        <v>37</v>
      </c>
      <c r="D14" s="61">
        <v>1</v>
      </c>
      <c r="E14" s="62">
        <v>7100</v>
      </c>
      <c r="F14" s="63">
        <v>400</v>
      </c>
      <c r="G14" s="62">
        <v>2840000</v>
      </c>
      <c r="H14" s="61" t="s">
        <v>38</v>
      </c>
    </row>
    <row r="15" spans="1:15">
      <c r="A15" s="61"/>
      <c r="B15" s="61" t="s">
        <v>39</v>
      </c>
      <c r="C15" s="61" t="s">
        <v>40</v>
      </c>
      <c r="D15" s="61">
        <v>2</v>
      </c>
      <c r="E15" s="62">
        <v>5500</v>
      </c>
      <c r="F15" s="63">
        <v>400</v>
      </c>
      <c r="G15" s="62">
        <v>2200000</v>
      </c>
      <c r="H15" s="61" t="s">
        <v>41</v>
      </c>
    </row>
    <row r="16" spans="1:15">
      <c r="A16" s="61"/>
      <c r="B16" s="61" t="s">
        <v>42</v>
      </c>
      <c r="C16" s="61" t="s">
        <v>43</v>
      </c>
      <c r="D16" s="61">
        <v>3</v>
      </c>
      <c r="E16" s="62">
        <v>9300</v>
      </c>
      <c r="F16" s="63">
        <v>400</v>
      </c>
      <c r="G16" s="62">
        <v>3720000</v>
      </c>
      <c r="H16" s="61" t="s">
        <v>44</v>
      </c>
    </row>
    <row r="17" spans="1:9">
      <c r="A17" s="61"/>
      <c r="B17" s="61" t="s">
        <v>45</v>
      </c>
      <c r="C17" s="61" t="s">
        <v>46</v>
      </c>
      <c r="D17" s="61">
        <v>4</v>
      </c>
      <c r="E17" s="62">
        <v>2000</v>
      </c>
      <c r="F17" s="63">
        <v>400</v>
      </c>
      <c r="G17" s="62">
        <v>800000</v>
      </c>
      <c r="H17" s="61" t="s">
        <v>47</v>
      </c>
    </row>
    <row r="18" spans="1:9">
      <c r="A18" s="61"/>
      <c r="B18" s="61" t="s">
        <v>48</v>
      </c>
      <c r="C18" s="61" t="s">
        <v>49</v>
      </c>
      <c r="D18" s="61">
        <v>5</v>
      </c>
      <c r="E18" s="62">
        <v>6300</v>
      </c>
      <c r="F18" s="63">
        <v>400</v>
      </c>
      <c r="G18" s="62">
        <v>2520000</v>
      </c>
      <c r="H18" s="61" t="s">
        <v>50</v>
      </c>
    </row>
    <row r="19" spans="1:9">
      <c r="A19" s="61"/>
      <c r="B19" s="61" t="s">
        <v>51</v>
      </c>
      <c r="C19" s="61" t="s">
        <v>52</v>
      </c>
      <c r="D19" s="61">
        <v>6</v>
      </c>
      <c r="E19" s="62">
        <v>13600</v>
      </c>
      <c r="F19" s="63">
        <v>400</v>
      </c>
      <c r="G19" s="62">
        <v>5440000</v>
      </c>
      <c r="H19" s="61" t="s">
        <v>53</v>
      </c>
    </row>
    <row r="20" spans="1:9">
      <c r="A20" s="64" t="s">
        <v>54</v>
      </c>
      <c r="B20" s="64" t="s">
        <v>55</v>
      </c>
      <c r="C20" s="64" t="s">
        <v>56</v>
      </c>
      <c r="D20" s="64">
        <v>7</v>
      </c>
      <c r="E20" s="65">
        <v>3700</v>
      </c>
      <c r="F20" s="64">
        <v>100</v>
      </c>
      <c r="G20" s="65">
        <v>370000</v>
      </c>
      <c r="H20" s="64" t="s">
        <v>57</v>
      </c>
    </row>
    <row r="21" spans="1:9">
      <c r="A21" s="64" t="s">
        <v>54</v>
      </c>
      <c r="B21" s="64" t="s">
        <v>58</v>
      </c>
      <c r="C21" s="64" t="s">
        <v>59</v>
      </c>
      <c r="D21" s="64">
        <v>8</v>
      </c>
      <c r="E21" s="65">
        <v>1200</v>
      </c>
      <c r="F21" s="64">
        <v>100</v>
      </c>
      <c r="G21" s="65">
        <v>120000</v>
      </c>
      <c r="H21" s="64" t="s">
        <v>60</v>
      </c>
    </row>
    <row r="22" spans="1:9">
      <c r="A22" s="64" t="s">
        <v>54</v>
      </c>
      <c r="B22" s="64" t="s">
        <v>35</v>
      </c>
      <c r="C22" s="64" t="s">
        <v>61</v>
      </c>
      <c r="D22" s="64">
        <v>9</v>
      </c>
      <c r="E22" s="65">
        <v>7800</v>
      </c>
      <c r="F22" s="64">
        <v>100</v>
      </c>
      <c r="G22" s="65">
        <v>780000</v>
      </c>
      <c r="H22" s="64" t="s">
        <v>62</v>
      </c>
    </row>
    <row r="23" spans="1:9" s="60" customFormat="1"/>
    <row r="24" spans="1:9">
      <c r="A24" s="61" t="s">
        <v>63</v>
      </c>
      <c r="B24" s="61" t="s">
        <v>64</v>
      </c>
      <c r="C24" s="61" t="s">
        <v>65</v>
      </c>
      <c r="D24" s="61">
        <v>1</v>
      </c>
      <c r="E24" s="61">
        <v>11687</v>
      </c>
      <c r="F24" s="61" t="s">
        <v>66</v>
      </c>
      <c r="G24" s="61" t="s">
        <v>67</v>
      </c>
      <c r="H24" s="61" t="s">
        <v>68</v>
      </c>
    </row>
    <row r="25" spans="1:9" s="60" customFormat="1"/>
    <row r="26" spans="1:9">
      <c r="A26" s="61" t="s">
        <v>69</v>
      </c>
      <c r="B26" s="61" t="s">
        <v>17</v>
      </c>
      <c r="C26" s="61" t="s">
        <v>70</v>
      </c>
      <c r="D26" s="61">
        <v>1</v>
      </c>
      <c r="E26" s="62">
        <v>3500</v>
      </c>
      <c r="F26" s="61">
        <v>400</v>
      </c>
      <c r="G26" s="62">
        <v>1400000</v>
      </c>
      <c r="H26" s="61" t="s">
        <v>71</v>
      </c>
      <c r="I26" s="61" t="s">
        <v>72</v>
      </c>
    </row>
    <row r="27" spans="1:9">
      <c r="A27" s="61" t="s">
        <v>73</v>
      </c>
      <c r="B27" s="61" t="s">
        <v>74</v>
      </c>
      <c r="C27" s="61" t="s">
        <v>75</v>
      </c>
      <c r="D27" s="61">
        <v>2</v>
      </c>
      <c r="E27" s="61">
        <v>950</v>
      </c>
      <c r="F27" s="61">
        <v>400</v>
      </c>
      <c r="G27" s="62">
        <v>380000</v>
      </c>
      <c r="H27" s="61" t="s">
        <v>76</v>
      </c>
      <c r="I27" s="61" t="s">
        <v>72</v>
      </c>
    </row>
    <row r="28" spans="1:9">
      <c r="A28" s="61" t="s">
        <v>73</v>
      </c>
      <c r="B28" s="61" t="s">
        <v>77</v>
      </c>
      <c r="C28" s="61" t="s">
        <v>78</v>
      </c>
      <c r="D28" s="61">
        <v>3</v>
      </c>
      <c r="E28" s="62">
        <v>16500</v>
      </c>
      <c r="F28" s="61">
        <v>300</v>
      </c>
      <c r="G28" s="62">
        <v>4950000</v>
      </c>
      <c r="H28" s="61" t="s">
        <v>79</v>
      </c>
      <c r="I28" s="61" t="s">
        <v>72</v>
      </c>
    </row>
    <row r="29" spans="1:9">
      <c r="A29" s="61" t="s">
        <v>80</v>
      </c>
      <c r="B29" s="61" t="s">
        <v>81</v>
      </c>
      <c r="C29" s="61" t="s">
        <v>82</v>
      </c>
      <c r="D29" s="61">
        <v>4</v>
      </c>
      <c r="E29" s="62">
        <v>19000</v>
      </c>
      <c r="F29" s="61">
        <v>300</v>
      </c>
      <c r="G29" s="62">
        <v>5700000</v>
      </c>
      <c r="H29" s="61" t="s">
        <v>83</v>
      </c>
      <c r="I29" s="61" t="s">
        <v>72</v>
      </c>
    </row>
    <row r="30" spans="1:9">
      <c r="A30" s="61" t="s">
        <v>73</v>
      </c>
      <c r="B30" s="61" t="s">
        <v>81</v>
      </c>
      <c r="C30" s="61" t="s">
        <v>84</v>
      </c>
      <c r="D30" s="61">
        <v>5</v>
      </c>
      <c r="E30" s="62">
        <v>12000</v>
      </c>
      <c r="F30" s="61">
        <v>300</v>
      </c>
      <c r="G30" s="62">
        <v>3600000</v>
      </c>
      <c r="H30" s="61" t="s">
        <v>85</v>
      </c>
      <c r="I30" s="61" t="s">
        <v>72</v>
      </c>
    </row>
    <row r="31" spans="1:9">
      <c r="A31" s="61" t="s">
        <v>73</v>
      </c>
      <c r="B31" s="61" t="s">
        <v>84</v>
      </c>
      <c r="C31" s="61" t="s">
        <v>86</v>
      </c>
      <c r="D31" s="61">
        <v>6</v>
      </c>
      <c r="E31" s="62">
        <v>15000</v>
      </c>
      <c r="F31" s="61">
        <v>300</v>
      </c>
      <c r="G31" s="62">
        <v>4500000</v>
      </c>
      <c r="H31" s="61" t="s">
        <v>87</v>
      </c>
      <c r="I31" s="61" t="s">
        <v>72</v>
      </c>
    </row>
    <row r="32" spans="1:9" s="60" customFormat="1">
      <c r="A32" s="66"/>
      <c r="B32" s="66"/>
      <c r="C32" s="66"/>
      <c r="D32" s="66"/>
      <c r="E32" s="66"/>
      <c r="F32" s="66"/>
      <c r="G32" s="66"/>
      <c r="H32" s="66"/>
      <c r="I32" s="66"/>
    </row>
    <row r="33" spans="1:9">
      <c r="A33" s="10" t="s">
        <v>88</v>
      </c>
      <c r="B33" s="10" t="s">
        <v>88</v>
      </c>
      <c r="C33" s="10" t="s">
        <v>89</v>
      </c>
      <c r="D33" s="10">
        <v>1</v>
      </c>
      <c r="E33">
        <v>30000</v>
      </c>
      <c r="F33">
        <v>400</v>
      </c>
      <c r="G33" s="42">
        <f>E33*F33</f>
        <v>12000000</v>
      </c>
      <c r="H33" t="s">
        <v>90</v>
      </c>
      <c r="I33" s="11"/>
    </row>
    <row r="34" spans="1:9" s="60" customFormat="1"/>
    <row r="35" spans="1:9">
      <c r="A35" s="16" t="s">
        <v>91</v>
      </c>
      <c r="B35" s="16" t="s">
        <v>92</v>
      </c>
      <c r="C35" s="16" t="s">
        <v>93</v>
      </c>
      <c r="D35" s="16">
        <v>3</v>
      </c>
      <c r="E35" s="16">
        <v>6400</v>
      </c>
      <c r="F35" s="16">
        <v>400</v>
      </c>
      <c r="G35" s="16">
        <v>2560000</v>
      </c>
      <c r="H35" s="10" t="s">
        <v>94</v>
      </c>
      <c r="I35" s="14"/>
    </row>
    <row r="36" spans="1:9">
      <c r="A36" s="16"/>
      <c r="B36" s="16" t="s">
        <v>95</v>
      </c>
      <c r="C36" s="16" t="s">
        <v>96</v>
      </c>
      <c r="D36" s="16">
        <v>7</v>
      </c>
      <c r="E36" s="16">
        <v>3000</v>
      </c>
      <c r="F36" s="16">
        <v>400</v>
      </c>
      <c r="G36" s="16">
        <v>1200000</v>
      </c>
      <c r="H36" s="15" t="s">
        <v>97</v>
      </c>
      <c r="I36" s="14"/>
    </row>
    <row r="37" spans="1:9">
      <c r="A37" s="16"/>
      <c r="B37" s="16" t="s">
        <v>98</v>
      </c>
      <c r="C37" s="16" t="s">
        <v>99</v>
      </c>
      <c r="D37" s="16">
        <v>6</v>
      </c>
      <c r="E37" s="16">
        <v>12000</v>
      </c>
      <c r="F37" s="16">
        <v>400</v>
      </c>
      <c r="G37" s="16">
        <v>4800000</v>
      </c>
      <c r="H37" s="10" t="s">
        <v>100</v>
      </c>
      <c r="I37" s="11"/>
    </row>
    <row r="38" spans="1:9">
      <c r="A38" s="16"/>
      <c r="B38" s="16" t="s">
        <v>101</v>
      </c>
      <c r="C38" s="16" t="s">
        <v>102</v>
      </c>
      <c r="D38" s="16">
        <v>4</v>
      </c>
      <c r="E38" s="16">
        <v>6400</v>
      </c>
      <c r="F38" s="16">
        <v>400</v>
      </c>
      <c r="G38" s="16">
        <v>2560000</v>
      </c>
      <c r="H38" s="10" t="s">
        <v>103</v>
      </c>
      <c r="I38" s="11"/>
    </row>
    <row r="39" spans="1:9">
      <c r="A39" s="16"/>
      <c r="B39" s="16" t="s">
        <v>104</v>
      </c>
      <c r="C39" s="16" t="s">
        <v>105</v>
      </c>
      <c r="D39" s="16">
        <v>5</v>
      </c>
      <c r="E39" s="16">
        <v>8000</v>
      </c>
      <c r="F39" s="16">
        <v>400</v>
      </c>
      <c r="G39" s="16">
        <v>3200000</v>
      </c>
      <c r="H39" s="10" t="s">
        <v>106</v>
      </c>
      <c r="I39" s="11"/>
    </row>
    <row r="40" spans="1:9" s="60" customFormat="1"/>
    <row r="41" spans="1:9">
      <c r="A41" s="16" t="s">
        <v>82</v>
      </c>
      <c r="B41" s="16" t="s">
        <v>107</v>
      </c>
      <c r="C41" s="16" t="s">
        <v>108</v>
      </c>
      <c r="D41" s="16">
        <v>1</v>
      </c>
      <c r="E41" s="16">
        <v>1650</v>
      </c>
      <c r="F41" s="16">
        <v>400</v>
      </c>
      <c r="G41" s="16">
        <f>E41*F41</f>
        <v>660000</v>
      </c>
      <c r="H41" s="10" t="s">
        <v>109</v>
      </c>
      <c r="I41" s="14"/>
    </row>
    <row r="42" spans="1:9">
      <c r="A42" s="16"/>
      <c r="B42" s="16" t="s">
        <v>110</v>
      </c>
      <c r="C42" s="16" t="s">
        <v>49</v>
      </c>
      <c r="D42" s="16">
        <v>2</v>
      </c>
      <c r="E42" s="16">
        <v>5250</v>
      </c>
      <c r="F42" s="16">
        <v>400</v>
      </c>
      <c r="G42" s="16">
        <f t="shared" ref="G42:G44" si="2">E42*F42</f>
        <v>2100000</v>
      </c>
      <c r="H42" s="15" t="s">
        <v>111</v>
      </c>
      <c r="I42" s="14"/>
    </row>
    <row r="43" spans="1:9">
      <c r="A43" s="16"/>
      <c r="B43" s="16" t="s">
        <v>112</v>
      </c>
      <c r="C43" s="16" t="s">
        <v>49</v>
      </c>
      <c r="D43" s="16">
        <v>3</v>
      </c>
      <c r="E43" s="16">
        <v>4350</v>
      </c>
      <c r="F43" s="16">
        <v>400</v>
      </c>
      <c r="G43" s="16">
        <f t="shared" si="2"/>
        <v>1740000</v>
      </c>
      <c r="H43" s="10" t="s">
        <v>113</v>
      </c>
      <c r="I43" s="11"/>
    </row>
    <row r="44" spans="1:9">
      <c r="A44" s="16"/>
      <c r="B44" s="16" t="s">
        <v>114</v>
      </c>
      <c r="C44" s="16" t="s">
        <v>96</v>
      </c>
      <c r="D44" s="16">
        <v>4</v>
      </c>
      <c r="E44" s="16">
        <v>6400</v>
      </c>
      <c r="F44" s="16">
        <v>400</v>
      </c>
      <c r="G44" s="16">
        <f t="shared" si="2"/>
        <v>2560000</v>
      </c>
      <c r="H44" s="10" t="s">
        <v>115</v>
      </c>
      <c r="I44" s="11"/>
    </row>
    <row r="45" spans="1:9" s="60" customFormat="1"/>
    <row r="46" spans="1:9" ht="22.5" customHeight="1">
      <c r="A46" t="s">
        <v>116</v>
      </c>
      <c r="B46" t="s">
        <v>117</v>
      </c>
      <c r="C46" t="s">
        <v>118</v>
      </c>
      <c r="E46">
        <v>12000</v>
      </c>
      <c r="F46">
        <v>400</v>
      </c>
      <c r="G46" s="20">
        <f>E46*F46</f>
        <v>4800000</v>
      </c>
      <c r="H46" s="50" t="s">
        <v>119</v>
      </c>
    </row>
    <row r="47" spans="1:9">
      <c r="B47" t="s">
        <v>120</v>
      </c>
      <c r="C47" t="s">
        <v>121</v>
      </c>
      <c r="E47">
        <v>15000</v>
      </c>
      <c r="F47">
        <v>350</v>
      </c>
      <c r="G47" s="20">
        <f t="shared" ref="G47:G59" si="3">E47*F47</f>
        <v>5250000</v>
      </c>
      <c r="H47" s="51" t="s">
        <v>122</v>
      </c>
    </row>
    <row r="48" spans="1:9">
      <c r="B48" t="s">
        <v>123</v>
      </c>
      <c r="C48" t="s">
        <v>124</v>
      </c>
      <c r="E48">
        <v>15000</v>
      </c>
      <c r="F48">
        <v>250</v>
      </c>
      <c r="G48" s="20">
        <f t="shared" si="3"/>
        <v>3750000</v>
      </c>
      <c r="H48" s="51" t="s">
        <v>125</v>
      </c>
    </row>
    <row r="49" spans="1:12">
      <c r="B49" t="s">
        <v>126</v>
      </c>
      <c r="C49" t="s">
        <v>127</v>
      </c>
      <c r="E49">
        <v>13000</v>
      </c>
      <c r="F49">
        <v>350</v>
      </c>
      <c r="G49" s="20">
        <f t="shared" si="3"/>
        <v>4550000</v>
      </c>
      <c r="H49" s="51" t="s">
        <v>128</v>
      </c>
    </row>
    <row r="50" spans="1:12">
      <c r="B50" t="s">
        <v>129</v>
      </c>
      <c r="C50" t="s">
        <v>130</v>
      </c>
      <c r="E50">
        <v>16000</v>
      </c>
      <c r="F50">
        <v>150</v>
      </c>
      <c r="G50" s="20">
        <f t="shared" si="3"/>
        <v>2400000</v>
      </c>
      <c r="H50" s="51" t="s">
        <v>131</v>
      </c>
    </row>
    <row r="51" spans="1:12">
      <c r="B51" t="s">
        <v>132</v>
      </c>
      <c r="C51" t="s">
        <v>133</v>
      </c>
      <c r="E51">
        <v>12000</v>
      </c>
      <c r="F51">
        <v>300</v>
      </c>
      <c r="G51" s="20">
        <f t="shared" si="3"/>
        <v>3600000</v>
      </c>
      <c r="H51" s="51" t="s">
        <v>134</v>
      </c>
    </row>
    <row r="52" spans="1:12">
      <c r="B52" t="s">
        <v>116</v>
      </c>
      <c r="C52" t="s">
        <v>135</v>
      </c>
      <c r="E52">
        <v>18000</v>
      </c>
      <c r="F52">
        <v>350</v>
      </c>
      <c r="G52" s="20">
        <f t="shared" si="3"/>
        <v>6300000</v>
      </c>
      <c r="H52" s="52" t="s">
        <v>136</v>
      </c>
    </row>
    <row r="53" spans="1:12">
      <c r="B53" t="s">
        <v>135</v>
      </c>
      <c r="C53" t="s">
        <v>137</v>
      </c>
      <c r="E53">
        <v>9000</v>
      </c>
      <c r="F53">
        <v>400</v>
      </c>
      <c r="G53" s="20">
        <f t="shared" si="3"/>
        <v>3600000</v>
      </c>
      <c r="H53" s="52" t="s">
        <v>138</v>
      </c>
    </row>
    <row r="54" spans="1:12">
      <c r="B54" t="s">
        <v>137</v>
      </c>
      <c r="C54" t="s">
        <v>139</v>
      </c>
      <c r="E54">
        <v>17000</v>
      </c>
      <c r="F54">
        <v>400</v>
      </c>
      <c r="G54" s="20">
        <f t="shared" si="3"/>
        <v>6800000</v>
      </c>
      <c r="H54" s="52" t="s">
        <v>140</v>
      </c>
    </row>
    <row r="55" spans="1:12">
      <c r="B55" t="s">
        <v>141</v>
      </c>
      <c r="C55" t="s">
        <v>142</v>
      </c>
      <c r="E55">
        <v>6000</v>
      </c>
      <c r="F55">
        <v>350</v>
      </c>
      <c r="G55" s="20">
        <f t="shared" si="3"/>
        <v>2100000</v>
      </c>
      <c r="H55" s="52" t="s">
        <v>143</v>
      </c>
    </row>
    <row r="56" spans="1:12">
      <c r="B56" t="s">
        <v>116</v>
      </c>
      <c r="C56" t="s">
        <v>144</v>
      </c>
      <c r="E56">
        <v>3000</v>
      </c>
      <c r="F56">
        <v>400</v>
      </c>
      <c r="G56" s="20">
        <f t="shared" si="3"/>
        <v>1200000</v>
      </c>
      <c r="H56" s="49"/>
    </row>
    <row r="57" spans="1:12">
      <c r="B57" t="s">
        <v>116</v>
      </c>
      <c r="C57" t="s">
        <v>145</v>
      </c>
      <c r="E57">
        <v>3000</v>
      </c>
      <c r="F57">
        <v>400</v>
      </c>
      <c r="G57" s="20">
        <f t="shared" si="3"/>
        <v>1200000</v>
      </c>
      <c r="H57" s="49"/>
    </row>
    <row r="58" spans="1:12">
      <c r="B58" t="s">
        <v>116</v>
      </c>
      <c r="C58" t="s">
        <v>146</v>
      </c>
      <c r="E58">
        <v>3000</v>
      </c>
      <c r="F58">
        <v>400</v>
      </c>
      <c r="G58" s="20">
        <f t="shared" si="3"/>
        <v>1200000</v>
      </c>
      <c r="H58" s="49"/>
    </row>
    <row r="59" spans="1:12">
      <c r="B59" t="s">
        <v>116</v>
      </c>
      <c r="C59" t="s">
        <v>147</v>
      </c>
      <c r="E59">
        <v>3000</v>
      </c>
      <c r="F59">
        <v>400</v>
      </c>
      <c r="G59" s="20">
        <f t="shared" si="3"/>
        <v>1200000</v>
      </c>
      <c r="H59" s="49"/>
    </row>
    <row r="60" spans="1:12" s="60" customFormat="1"/>
    <row r="61" spans="1:12">
      <c r="A61" s="63" t="s">
        <v>148</v>
      </c>
      <c r="B61" s="63" t="s">
        <v>149</v>
      </c>
      <c r="C61" s="63" t="s">
        <v>150</v>
      </c>
      <c r="D61" s="63" t="s">
        <v>151</v>
      </c>
      <c r="E61" s="63">
        <v>41340</v>
      </c>
      <c r="F61" s="63">
        <v>400</v>
      </c>
      <c r="G61" s="63">
        <v>16536000</v>
      </c>
      <c r="H61" s="63" t="s">
        <v>152</v>
      </c>
      <c r="I61" s="63"/>
      <c r="J61" s="63"/>
      <c r="K61" s="63"/>
      <c r="L61" s="63"/>
    </row>
    <row r="62" spans="1:12">
      <c r="A62" s="63" t="s">
        <v>148</v>
      </c>
      <c r="B62" s="63" t="s">
        <v>150</v>
      </c>
      <c r="C62" s="63" t="s">
        <v>153</v>
      </c>
      <c r="D62" s="63" t="s">
        <v>151</v>
      </c>
      <c r="E62" s="63">
        <v>14020</v>
      </c>
      <c r="F62" s="63">
        <v>400</v>
      </c>
      <c r="G62" s="63">
        <v>5608000</v>
      </c>
      <c r="H62" s="61" t="s">
        <v>154</v>
      </c>
      <c r="I62" s="63"/>
      <c r="J62" s="61"/>
      <c r="K62" s="61"/>
      <c r="L62" s="61"/>
    </row>
    <row r="63" spans="1:12" s="60" customFormat="1">
      <c r="A63" s="67"/>
      <c r="B63" s="67"/>
      <c r="C63" s="67"/>
      <c r="D63" s="67"/>
      <c r="E63" s="68"/>
      <c r="F63" s="67"/>
      <c r="G63" s="68"/>
      <c r="H63" s="69"/>
      <c r="I63" s="67"/>
      <c r="J63" s="67"/>
      <c r="K63" s="69"/>
      <c r="L63" s="70"/>
    </row>
    <row r="64" spans="1:12">
      <c r="A64" s="41"/>
      <c r="B64" s="41"/>
      <c r="C64" s="41"/>
      <c r="D64" s="41"/>
      <c r="E64" s="44">
        <f>SUM(E3:E62)</f>
        <v>503847</v>
      </c>
      <c r="F64" s="41">
        <f>SUM(F3:F62)</f>
        <v>17200</v>
      </c>
      <c r="G64" s="44"/>
      <c r="H64" s="45"/>
      <c r="I64" s="41"/>
      <c r="J64" s="41"/>
      <c r="K64" s="45"/>
      <c r="L64" s="11"/>
    </row>
    <row r="65" spans="1:12">
      <c r="A65" s="41"/>
      <c r="B65" s="41"/>
      <c r="C65" s="41"/>
      <c r="D65" s="41"/>
      <c r="E65" s="44"/>
      <c r="F65" s="41"/>
      <c r="G65" s="44"/>
      <c r="H65" s="45"/>
      <c r="I65" s="41"/>
      <c r="J65" s="41"/>
      <c r="K65" s="45"/>
      <c r="L65" s="11"/>
    </row>
    <row r="66" spans="1:12">
      <c r="A66" s="41"/>
      <c r="B66" s="41"/>
      <c r="C66" s="41"/>
      <c r="D66" s="41"/>
      <c r="E66" s="44"/>
      <c r="F66" s="41"/>
      <c r="G66" s="44"/>
      <c r="H66" s="45"/>
      <c r="I66" s="41"/>
      <c r="J66" s="41"/>
      <c r="K66" s="45"/>
      <c r="L66" s="11"/>
    </row>
    <row r="67" spans="1:12">
      <c r="A67" s="41"/>
      <c r="B67" s="43"/>
      <c r="C67" s="43"/>
      <c r="D67" s="41"/>
      <c r="E67" s="44"/>
      <c r="F67" s="41"/>
      <c r="G67" s="44"/>
      <c r="H67" s="45"/>
      <c r="I67" s="41"/>
      <c r="J67" s="41"/>
      <c r="K67" s="45"/>
      <c r="L67" s="11"/>
    </row>
    <row r="68" spans="1:12">
      <c r="A68" s="41"/>
      <c r="B68" s="41"/>
      <c r="C68" s="41"/>
      <c r="D68" s="41"/>
      <c r="E68" s="44"/>
      <c r="F68" s="41"/>
      <c r="G68" s="44"/>
      <c r="H68" s="45"/>
      <c r="I68" s="41"/>
      <c r="J68" s="41"/>
      <c r="K68" s="45"/>
      <c r="L68" s="11"/>
    </row>
    <row r="69" spans="1:12">
      <c r="A69" s="41"/>
      <c r="B69" s="41"/>
      <c r="C69" s="41"/>
      <c r="D69" s="41"/>
      <c r="E69" s="44"/>
      <c r="F69" s="41"/>
      <c r="G69" s="44"/>
      <c r="H69" s="45"/>
      <c r="I69" s="41"/>
      <c r="J69" s="41"/>
      <c r="K69" s="45"/>
      <c r="L69" s="11"/>
    </row>
    <row r="70" spans="1:12">
      <c r="A70" s="41"/>
      <c r="B70" s="41"/>
      <c r="C70" s="41"/>
      <c r="D70" s="41"/>
      <c r="E70" s="44"/>
      <c r="F70" s="41"/>
      <c r="G70" s="44"/>
      <c r="H70" s="45"/>
      <c r="I70" s="41"/>
      <c r="J70" s="41"/>
      <c r="K70" s="45"/>
      <c r="L70" s="11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21393-4FF6-474E-A7FC-97FDD9F33442}">
  <dimension ref="A1:O47"/>
  <sheetViews>
    <sheetView tabSelected="1" workbookViewId="0">
      <selection activeCell="A8" sqref="A8:XFD8"/>
    </sheetView>
  </sheetViews>
  <sheetFormatPr defaultColWidth="8.85546875" defaultRowHeight="14.45"/>
  <cols>
    <col min="1" max="1" width="13.42578125" customWidth="1"/>
    <col min="2" max="2" width="21.7109375" customWidth="1"/>
    <col min="3" max="3" width="41.140625" customWidth="1"/>
    <col min="4" max="4" width="13.28515625" customWidth="1"/>
    <col min="5" max="5" width="10.7109375" style="23" bestFit="1" customWidth="1"/>
    <col min="6" max="6" width="16.42578125" bestFit="1" customWidth="1"/>
    <col min="7" max="9" width="15.140625" style="20" customWidth="1"/>
    <col min="10" max="10" width="18" style="11" bestFit="1" customWidth="1"/>
    <col min="11" max="11" width="84.42578125" bestFit="1" customWidth="1"/>
    <col min="12" max="12" width="9.140625" customWidth="1"/>
  </cols>
  <sheetData>
    <row r="1" spans="1:15">
      <c r="B1" s="17"/>
      <c r="C1" s="18"/>
      <c r="D1" s="19"/>
    </row>
    <row r="2" spans="1:15" ht="21">
      <c r="A2" s="26" t="s">
        <v>155</v>
      </c>
    </row>
    <row r="3" spans="1:15" ht="28.9">
      <c r="A3" s="1" t="s">
        <v>1</v>
      </c>
      <c r="B3" s="1" t="s">
        <v>2</v>
      </c>
      <c r="C3" s="1" t="s">
        <v>3</v>
      </c>
      <c r="D3" s="2" t="s">
        <v>4</v>
      </c>
      <c r="E3" s="34" t="s">
        <v>5</v>
      </c>
      <c r="F3" s="1" t="s">
        <v>6</v>
      </c>
      <c r="G3" s="3" t="s">
        <v>7</v>
      </c>
      <c r="H3" s="28" t="s">
        <v>156</v>
      </c>
      <c r="I3" s="3" t="s">
        <v>157</v>
      </c>
      <c r="J3" s="27" t="s">
        <v>158</v>
      </c>
      <c r="K3" s="1" t="s">
        <v>159</v>
      </c>
      <c r="L3" s="1"/>
    </row>
    <row r="4" spans="1:15">
      <c r="A4" t="s">
        <v>160</v>
      </c>
      <c r="B4" t="s">
        <v>161</v>
      </c>
      <c r="C4" t="s">
        <v>162</v>
      </c>
      <c r="D4">
        <v>4</v>
      </c>
      <c r="E4" s="23">
        <v>12000</v>
      </c>
      <c r="F4">
        <v>400</v>
      </c>
      <c r="G4" s="20">
        <f>E4*F4</f>
        <v>4800000</v>
      </c>
      <c r="H4" s="20">
        <v>350000</v>
      </c>
      <c r="I4" s="20">
        <v>7</v>
      </c>
      <c r="J4" s="11">
        <v>0</v>
      </c>
      <c r="K4" s="31" t="s">
        <v>163</v>
      </c>
      <c r="L4" s="11"/>
    </row>
    <row r="5" spans="1:15">
      <c r="B5" t="s">
        <v>164</v>
      </c>
      <c r="C5" t="s">
        <v>165</v>
      </c>
      <c r="D5">
        <v>5</v>
      </c>
      <c r="E5" s="23">
        <v>9000</v>
      </c>
      <c r="F5">
        <v>400</v>
      </c>
      <c r="G5" s="20">
        <f t="shared" ref="G5:G7" si="0">E5*F5</f>
        <v>3600000</v>
      </c>
      <c r="H5" s="20">
        <v>100000</v>
      </c>
      <c r="I5" s="20">
        <v>2</v>
      </c>
      <c r="J5" s="11">
        <v>0</v>
      </c>
      <c r="K5" t="s">
        <v>166</v>
      </c>
      <c r="L5" s="11"/>
    </row>
    <row r="6" spans="1:15">
      <c r="B6" t="s">
        <v>164</v>
      </c>
      <c r="C6" t="s">
        <v>167</v>
      </c>
      <c r="D6">
        <v>6</v>
      </c>
      <c r="E6" s="23">
        <v>3200</v>
      </c>
      <c r="F6">
        <v>400</v>
      </c>
      <c r="G6" s="20">
        <f t="shared" si="0"/>
        <v>1280000</v>
      </c>
      <c r="H6" s="20">
        <v>150000</v>
      </c>
      <c r="I6" s="20">
        <v>3</v>
      </c>
      <c r="J6" s="11">
        <v>0</v>
      </c>
      <c r="K6" s="32" t="s">
        <v>168</v>
      </c>
      <c r="L6" s="11"/>
    </row>
    <row r="7" spans="1:15">
      <c r="B7" t="s">
        <v>169</v>
      </c>
      <c r="C7" t="s">
        <v>170</v>
      </c>
      <c r="D7">
        <v>7</v>
      </c>
      <c r="E7" s="23">
        <v>10000</v>
      </c>
      <c r="F7">
        <v>400</v>
      </c>
      <c r="G7" s="20">
        <f t="shared" si="0"/>
        <v>4000000</v>
      </c>
      <c r="H7" s="20">
        <v>50000</v>
      </c>
      <c r="I7" s="20">
        <v>1</v>
      </c>
      <c r="J7" s="11">
        <v>2</v>
      </c>
      <c r="K7" t="s">
        <v>171</v>
      </c>
      <c r="L7" s="11"/>
    </row>
    <row r="8" spans="1:15" s="8" customFormat="1">
      <c r="E8" s="25"/>
      <c r="G8" s="21"/>
      <c r="H8" s="21"/>
      <c r="I8" s="21"/>
      <c r="J8" s="22"/>
      <c r="L8" s="22"/>
    </row>
    <row r="9" spans="1:15">
      <c r="A9" s="16" t="s">
        <v>91</v>
      </c>
      <c r="B9" s="16" t="s">
        <v>172</v>
      </c>
      <c r="C9" s="16" t="s">
        <v>173</v>
      </c>
      <c r="D9" s="16">
        <v>1</v>
      </c>
      <c r="E9" s="33">
        <v>20000</v>
      </c>
      <c r="F9" s="16">
        <v>400</v>
      </c>
      <c r="G9" s="33">
        <v>8000000</v>
      </c>
      <c r="H9" s="33">
        <v>1000000</v>
      </c>
      <c r="I9" s="16">
        <v>2</v>
      </c>
      <c r="J9" s="13">
        <v>8</v>
      </c>
      <c r="K9" s="10" t="s">
        <v>174</v>
      </c>
      <c r="L9" s="14"/>
    </row>
    <row r="10" spans="1:15">
      <c r="A10" s="16"/>
      <c r="B10" s="16" t="s">
        <v>175</v>
      </c>
      <c r="C10" s="16" t="s">
        <v>176</v>
      </c>
      <c r="D10" s="16">
        <v>2</v>
      </c>
      <c r="E10" s="33">
        <v>6000</v>
      </c>
      <c r="F10" s="16">
        <v>400</v>
      </c>
      <c r="G10" s="33">
        <v>2400000</v>
      </c>
      <c r="H10" s="33">
        <v>500000</v>
      </c>
      <c r="I10" s="16">
        <v>2</v>
      </c>
      <c r="J10" s="13">
        <v>1</v>
      </c>
      <c r="K10" s="15" t="s">
        <v>177</v>
      </c>
      <c r="L10" s="14"/>
    </row>
    <row r="11" spans="1:15">
      <c r="A11" s="16"/>
      <c r="B11" s="16" t="s">
        <v>98</v>
      </c>
      <c r="C11" s="16" t="s">
        <v>178</v>
      </c>
      <c r="D11" s="16">
        <v>6</v>
      </c>
      <c r="E11" s="33">
        <v>1000</v>
      </c>
      <c r="F11" s="16">
        <v>400</v>
      </c>
      <c r="G11" s="33">
        <v>400000</v>
      </c>
      <c r="H11" s="33">
        <v>800000</v>
      </c>
      <c r="I11" s="16">
        <v>1</v>
      </c>
      <c r="J11" s="13">
        <v>1</v>
      </c>
      <c r="K11" s="15" t="s">
        <v>179</v>
      </c>
      <c r="L11" s="11"/>
    </row>
    <row r="12" spans="1:15">
      <c r="A12" s="16"/>
      <c r="B12" s="16" t="s">
        <v>46</v>
      </c>
      <c r="C12" s="16" t="s">
        <v>180</v>
      </c>
      <c r="D12" s="16">
        <v>8</v>
      </c>
      <c r="E12" s="33">
        <v>4000</v>
      </c>
      <c r="F12" s="16">
        <v>400</v>
      </c>
      <c r="G12" s="33">
        <v>1600000</v>
      </c>
      <c r="H12" s="33">
        <v>200000</v>
      </c>
      <c r="I12" s="16">
        <v>3</v>
      </c>
      <c r="J12" s="13">
        <v>1</v>
      </c>
      <c r="K12" s="15" t="s">
        <v>181</v>
      </c>
      <c r="L12" s="11"/>
    </row>
    <row r="13" spans="1:15" s="8" customFormat="1">
      <c r="E13" s="25"/>
      <c r="G13" s="25"/>
      <c r="H13" s="25"/>
      <c r="J13" s="22"/>
      <c r="K13" s="4"/>
      <c r="L13" s="22"/>
    </row>
    <row r="14" spans="1:15">
      <c r="A14" s="16" t="s">
        <v>9</v>
      </c>
      <c r="B14" s="16" t="s">
        <v>182</v>
      </c>
      <c r="C14" s="16" t="s">
        <v>183</v>
      </c>
      <c r="D14" s="16">
        <v>5</v>
      </c>
      <c r="E14" s="33">
        <v>3600</v>
      </c>
      <c r="F14" s="16">
        <v>400</v>
      </c>
      <c r="G14" s="33">
        <f>E14*F14</f>
        <v>1440000</v>
      </c>
      <c r="H14" s="33">
        <v>50000</v>
      </c>
      <c r="I14" s="16"/>
      <c r="J14" s="13">
        <v>1</v>
      </c>
      <c r="K14" s="10" t="s">
        <v>184</v>
      </c>
      <c r="L14" s="14"/>
    </row>
    <row r="15" spans="1:15" s="8" customFormat="1">
      <c r="A15" s="6"/>
      <c r="B15" s="5"/>
      <c r="C15" s="5"/>
      <c r="D15" s="7"/>
      <c r="E15" s="35"/>
      <c r="F15" s="7"/>
      <c r="G15" s="35"/>
      <c r="H15" s="35"/>
      <c r="I15" s="7"/>
      <c r="J15" s="46"/>
      <c r="K15" s="5"/>
      <c r="L15" s="22"/>
    </row>
    <row r="16" spans="1:15">
      <c r="A16" s="16" t="s">
        <v>148</v>
      </c>
      <c r="B16" s="37" t="s">
        <v>150</v>
      </c>
      <c r="C16" s="37" t="s">
        <v>185</v>
      </c>
      <c r="D16" s="38">
        <v>1</v>
      </c>
      <c r="E16" s="39">
        <v>12000</v>
      </c>
      <c r="F16" s="37">
        <v>400</v>
      </c>
      <c r="G16" s="39">
        <v>4800000</v>
      </c>
      <c r="H16" s="38"/>
      <c r="I16" s="37">
        <v>1</v>
      </c>
      <c r="J16" s="47">
        <v>1</v>
      </c>
      <c r="K16" s="38" t="s">
        <v>186</v>
      </c>
      <c r="L16" s="38"/>
      <c r="M16" s="38"/>
      <c r="N16" s="38"/>
      <c r="O16" s="38"/>
    </row>
    <row r="17" spans="1:15">
      <c r="A17" s="16"/>
      <c r="B17" s="37" t="s">
        <v>150</v>
      </c>
      <c r="C17" s="37" t="s">
        <v>187</v>
      </c>
      <c r="D17" s="38">
        <v>2</v>
      </c>
      <c r="E17" s="40">
        <v>20000</v>
      </c>
      <c r="F17" s="37">
        <v>400</v>
      </c>
      <c r="G17" s="39">
        <v>8000000</v>
      </c>
      <c r="H17" s="38"/>
      <c r="I17" s="37">
        <v>4</v>
      </c>
      <c r="J17" s="47">
        <v>4</v>
      </c>
      <c r="K17" s="38" t="s">
        <v>188</v>
      </c>
      <c r="L17" s="38"/>
      <c r="M17" s="38"/>
      <c r="N17" s="38"/>
      <c r="O17" s="38"/>
    </row>
    <row r="18" spans="1:15">
      <c r="A18" s="16"/>
      <c r="B18" s="37" t="s">
        <v>150</v>
      </c>
      <c r="C18" s="37" t="s">
        <v>189</v>
      </c>
      <c r="D18" s="38">
        <v>3</v>
      </c>
      <c r="E18" s="38">
        <v>7500</v>
      </c>
      <c r="F18" s="37">
        <v>400</v>
      </c>
      <c r="G18" s="39">
        <v>3000000</v>
      </c>
      <c r="H18" s="38"/>
      <c r="I18" s="37">
        <v>3</v>
      </c>
      <c r="J18" s="47">
        <v>2</v>
      </c>
      <c r="K18" s="38" t="s">
        <v>190</v>
      </c>
      <c r="L18" s="38"/>
      <c r="M18" s="38"/>
      <c r="N18" s="38"/>
      <c r="O18" s="38"/>
    </row>
    <row r="19" spans="1:15">
      <c r="A19" s="16"/>
      <c r="B19" s="37" t="s">
        <v>150</v>
      </c>
      <c r="C19" s="37" t="s">
        <v>191</v>
      </c>
      <c r="D19" s="38">
        <v>4</v>
      </c>
      <c r="E19" s="38">
        <v>6500</v>
      </c>
      <c r="F19" s="37">
        <v>400</v>
      </c>
      <c r="G19" s="39">
        <v>2600000</v>
      </c>
      <c r="H19" s="38"/>
      <c r="I19" s="37">
        <v>14</v>
      </c>
      <c r="J19" s="47">
        <v>5</v>
      </c>
      <c r="K19" s="38" t="s">
        <v>192</v>
      </c>
      <c r="L19" s="38"/>
      <c r="M19" s="38"/>
      <c r="N19" s="38"/>
      <c r="O19" s="38"/>
    </row>
    <row r="20" spans="1:15">
      <c r="A20" s="16"/>
      <c r="B20" s="37" t="s">
        <v>193</v>
      </c>
      <c r="C20" s="37" t="s">
        <v>194</v>
      </c>
      <c r="D20" s="38">
        <v>5</v>
      </c>
      <c r="E20" s="38">
        <v>18000</v>
      </c>
      <c r="F20" s="37">
        <v>400</v>
      </c>
      <c r="G20" s="39">
        <v>7200000</v>
      </c>
      <c r="H20" s="38"/>
      <c r="I20" s="37">
        <v>8</v>
      </c>
      <c r="J20" s="47">
        <v>6</v>
      </c>
      <c r="K20" s="38" t="s">
        <v>195</v>
      </c>
      <c r="L20" s="38"/>
      <c r="M20" s="38"/>
      <c r="N20" s="38"/>
      <c r="O20" s="38"/>
    </row>
    <row r="21" spans="1:15">
      <c r="A21" s="16"/>
      <c r="B21" s="37" t="s">
        <v>196</v>
      </c>
      <c r="C21" s="37" t="s">
        <v>197</v>
      </c>
      <c r="D21" s="38">
        <v>6</v>
      </c>
      <c r="E21" s="39">
        <v>28000</v>
      </c>
      <c r="F21" s="37">
        <v>400</v>
      </c>
      <c r="G21" s="39">
        <v>11200000</v>
      </c>
      <c r="H21" s="38"/>
      <c r="I21" s="37">
        <v>5</v>
      </c>
      <c r="J21" s="47">
        <v>3</v>
      </c>
      <c r="K21" s="38" t="s">
        <v>198</v>
      </c>
      <c r="L21" s="38"/>
      <c r="M21" s="38"/>
      <c r="N21" s="38"/>
      <c r="O21" s="38"/>
    </row>
    <row r="22" spans="1:15" s="8" customFormat="1">
      <c r="E22" s="25"/>
      <c r="G22" s="21"/>
      <c r="H22" s="21"/>
      <c r="I22" s="21"/>
      <c r="J22" s="22"/>
      <c r="L22" s="22"/>
    </row>
    <row r="23" spans="1:15">
      <c r="A23" s="16" t="s">
        <v>73</v>
      </c>
      <c r="B23" s="16" t="s">
        <v>73</v>
      </c>
      <c r="C23" s="16" t="s">
        <v>199</v>
      </c>
      <c r="D23" s="16"/>
      <c r="E23" s="33">
        <v>7000</v>
      </c>
      <c r="F23" s="16">
        <v>400</v>
      </c>
      <c r="G23" s="33">
        <f>E23*F23</f>
        <v>2800000</v>
      </c>
      <c r="H23" s="33"/>
      <c r="I23" s="16">
        <v>3</v>
      </c>
      <c r="J23" s="13"/>
      <c r="K23" s="10" t="s">
        <v>200</v>
      </c>
      <c r="L23" s="14"/>
    </row>
    <row r="24" spans="1:15">
      <c r="A24" s="16"/>
      <c r="B24" s="16" t="s">
        <v>201</v>
      </c>
      <c r="C24" s="16" t="s">
        <v>202</v>
      </c>
      <c r="D24" s="16"/>
      <c r="E24" s="33">
        <v>7000</v>
      </c>
      <c r="F24" s="16">
        <v>400</v>
      </c>
      <c r="G24" s="33">
        <f t="shared" ref="G24:G28" si="1">E24*F24</f>
        <v>2800000</v>
      </c>
      <c r="H24" s="33"/>
      <c r="I24" s="16">
        <v>5</v>
      </c>
      <c r="J24" s="13"/>
      <c r="K24" s="15" t="s">
        <v>203</v>
      </c>
      <c r="L24" s="14"/>
    </row>
    <row r="25" spans="1:15">
      <c r="A25" s="16"/>
      <c r="B25" s="16" t="s">
        <v>201</v>
      </c>
      <c r="C25" s="16" t="s">
        <v>204</v>
      </c>
      <c r="D25" s="16"/>
      <c r="E25" s="33">
        <v>3500</v>
      </c>
      <c r="F25" s="16">
        <v>400</v>
      </c>
      <c r="G25" s="33">
        <f t="shared" si="1"/>
        <v>1400000</v>
      </c>
      <c r="H25" s="33"/>
      <c r="I25" s="16">
        <v>4</v>
      </c>
      <c r="J25" s="13"/>
      <c r="K25" s="15" t="s">
        <v>205</v>
      </c>
      <c r="L25" s="11"/>
    </row>
    <row r="26" spans="1:15">
      <c r="A26" s="16"/>
      <c r="B26" s="16" t="s">
        <v>206</v>
      </c>
      <c r="C26" s="16" t="s">
        <v>207</v>
      </c>
      <c r="D26" s="16"/>
      <c r="E26" s="33">
        <v>4000</v>
      </c>
      <c r="F26" s="16">
        <v>400</v>
      </c>
      <c r="G26" s="33">
        <f t="shared" si="1"/>
        <v>1600000</v>
      </c>
      <c r="H26" s="33"/>
      <c r="I26" s="16">
        <v>10</v>
      </c>
      <c r="J26" s="13"/>
      <c r="K26" s="10" t="s">
        <v>208</v>
      </c>
      <c r="L26" s="11"/>
    </row>
    <row r="27" spans="1:15">
      <c r="A27" s="16"/>
      <c r="B27" s="16" t="s">
        <v>206</v>
      </c>
      <c r="C27" s="16" t="s">
        <v>209</v>
      </c>
      <c r="D27" s="16"/>
      <c r="E27" s="33">
        <v>10000</v>
      </c>
      <c r="F27" s="16">
        <v>400</v>
      </c>
      <c r="G27" s="33">
        <f t="shared" si="1"/>
        <v>4000000</v>
      </c>
      <c r="H27" s="33"/>
      <c r="I27" s="16">
        <v>3</v>
      </c>
      <c r="J27" s="13"/>
      <c r="K27" s="10" t="s">
        <v>210</v>
      </c>
      <c r="L27" s="11"/>
    </row>
    <row r="28" spans="1:15">
      <c r="A28" s="16"/>
      <c r="B28" s="16" t="s">
        <v>211</v>
      </c>
      <c r="C28" s="16" t="s">
        <v>212</v>
      </c>
      <c r="D28" s="16"/>
      <c r="E28" s="33">
        <v>5000</v>
      </c>
      <c r="F28" s="16">
        <v>400</v>
      </c>
      <c r="G28" s="33">
        <f t="shared" si="1"/>
        <v>2000000</v>
      </c>
      <c r="H28" s="33"/>
      <c r="I28" s="16">
        <v>5</v>
      </c>
      <c r="J28" s="13"/>
      <c r="K28" s="10" t="s">
        <v>213</v>
      </c>
      <c r="L28" s="11"/>
    </row>
    <row r="29" spans="1:15" s="8" customFormat="1">
      <c r="E29" s="25"/>
      <c r="G29" s="9"/>
      <c r="H29" s="9"/>
      <c r="I29" s="9"/>
      <c r="J29" s="22"/>
      <c r="L29" s="22"/>
    </row>
    <row r="30" spans="1:15">
      <c r="A30" s="16" t="s">
        <v>214</v>
      </c>
      <c r="B30" s="16" t="s">
        <v>215</v>
      </c>
      <c r="C30" s="16" t="s">
        <v>216</v>
      </c>
      <c r="D30" s="16">
        <v>1</v>
      </c>
      <c r="E30" s="33">
        <v>2200</v>
      </c>
      <c r="F30" s="16">
        <v>400</v>
      </c>
      <c r="G30" s="33">
        <f>E30*F30</f>
        <v>880000</v>
      </c>
      <c r="H30" s="33">
        <v>12500</v>
      </c>
      <c r="I30" s="16">
        <v>1</v>
      </c>
      <c r="J30" s="13">
        <v>0</v>
      </c>
      <c r="K30" t="s">
        <v>217</v>
      </c>
      <c r="L30" s="14"/>
    </row>
    <row r="31" spans="1:15">
      <c r="A31" s="16"/>
      <c r="B31" s="16" t="s">
        <v>218</v>
      </c>
      <c r="C31" s="16" t="s">
        <v>219</v>
      </c>
      <c r="D31" s="16">
        <v>2</v>
      </c>
      <c r="E31" s="33">
        <v>2650</v>
      </c>
      <c r="F31" s="16">
        <v>400</v>
      </c>
      <c r="G31" s="33">
        <f t="shared" ref="G31:G33" si="2">E31*F31</f>
        <v>1060000</v>
      </c>
      <c r="H31" s="33">
        <v>12500</v>
      </c>
      <c r="I31" s="16">
        <v>1</v>
      </c>
      <c r="J31" s="13">
        <v>0</v>
      </c>
      <c r="K31" t="s">
        <v>220</v>
      </c>
      <c r="L31" s="14"/>
    </row>
    <row r="32" spans="1:15">
      <c r="A32" s="16"/>
      <c r="B32" s="16" t="s">
        <v>221</v>
      </c>
      <c r="C32" s="16" t="s">
        <v>222</v>
      </c>
      <c r="D32" s="16">
        <v>3</v>
      </c>
      <c r="E32" s="33">
        <v>19300</v>
      </c>
      <c r="F32" s="16">
        <v>400</v>
      </c>
      <c r="G32" s="33">
        <f t="shared" si="2"/>
        <v>7720000</v>
      </c>
      <c r="H32" s="33"/>
      <c r="I32" s="16">
        <v>0</v>
      </c>
      <c r="J32" s="13">
        <v>0</v>
      </c>
      <c r="K32" t="s">
        <v>223</v>
      </c>
      <c r="L32" s="11"/>
    </row>
    <row r="33" spans="1:13">
      <c r="A33" s="16"/>
      <c r="B33" s="16" t="s">
        <v>221</v>
      </c>
      <c r="C33" s="16" t="s">
        <v>201</v>
      </c>
      <c r="D33" s="16">
        <v>4</v>
      </c>
      <c r="E33" s="33">
        <v>14300</v>
      </c>
      <c r="F33" s="16">
        <v>400</v>
      </c>
      <c r="G33" s="33">
        <f t="shared" si="2"/>
        <v>5720000</v>
      </c>
      <c r="H33" s="33"/>
      <c r="I33" s="16">
        <v>0</v>
      </c>
      <c r="J33" s="13">
        <v>0</v>
      </c>
      <c r="K33" t="s">
        <v>224</v>
      </c>
      <c r="L33" s="11"/>
    </row>
    <row r="34" spans="1:13" s="8" customFormat="1">
      <c r="D34" s="24"/>
      <c r="E34" s="25"/>
      <c r="G34" s="21"/>
      <c r="H34" s="21"/>
      <c r="I34" s="21"/>
      <c r="J34" s="22"/>
    </row>
    <row r="35" spans="1:13">
      <c r="A35" s="16" t="s">
        <v>22</v>
      </c>
      <c r="B35" s="16" t="s">
        <v>225</v>
      </c>
      <c r="C35" s="16" t="s">
        <v>226</v>
      </c>
      <c r="D35" s="16">
        <v>2</v>
      </c>
      <c r="E35" s="16">
        <v>18500</v>
      </c>
      <c r="F35" s="16">
        <v>400</v>
      </c>
      <c r="G35" s="33">
        <f>E35*F35</f>
        <v>7400000</v>
      </c>
      <c r="H35" s="33">
        <v>1480000</v>
      </c>
      <c r="I35" s="16">
        <v>9</v>
      </c>
      <c r="J35" s="13">
        <v>3</v>
      </c>
      <c r="K35" s="15" t="s">
        <v>227</v>
      </c>
      <c r="L35" s="10"/>
      <c r="M35" s="14"/>
    </row>
    <row r="36" spans="1:13">
      <c r="A36" s="16"/>
      <c r="B36" s="16" t="s">
        <v>228</v>
      </c>
      <c r="C36" s="16" t="s">
        <v>229</v>
      </c>
      <c r="D36" s="16">
        <v>3</v>
      </c>
      <c r="E36" s="16">
        <v>28500</v>
      </c>
      <c r="F36" s="16">
        <v>400</v>
      </c>
      <c r="G36" s="33">
        <f t="shared" ref="G36:G45" si="3">E36*F36</f>
        <v>11400000</v>
      </c>
      <c r="H36" s="33">
        <v>2600000</v>
      </c>
      <c r="I36" s="16">
        <v>14</v>
      </c>
      <c r="J36" s="13">
        <v>10</v>
      </c>
      <c r="K36" t="s">
        <v>230</v>
      </c>
      <c r="L36" s="14"/>
    </row>
    <row r="37" spans="1:13">
      <c r="A37" s="16"/>
      <c r="B37" s="16" t="s">
        <v>231</v>
      </c>
      <c r="C37" s="16" t="s">
        <v>232</v>
      </c>
      <c r="D37" s="16">
        <v>4</v>
      </c>
      <c r="E37" s="16">
        <v>4000</v>
      </c>
      <c r="F37" s="16">
        <v>400</v>
      </c>
      <c r="G37" s="33">
        <f t="shared" si="3"/>
        <v>1600000</v>
      </c>
      <c r="H37" s="33">
        <v>1080000</v>
      </c>
      <c r="I37" s="16">
        <v>7</v>
      </c>
      <c r="J37" s="13">
        <v>0</v>
      </c>
      <c r="K37" s="15" t="s">
        <v>233</v>
      </c>
      <c r="L37" s="11"/>
    </row>
    <row r="38" spans="1:13">
      <c r="A38" s="16"/>
      <c r="B38" s="16" t="s">
        <v>234</v>
      </c>
      <c r="C38" s="16" t="s">
        <v>235</v>
      </c>
      <c r="D38" s="16">
        <v>5</v>
      </c>
      <c r="E38" s="16">
        <v>24500</v>
      </c>
      <c r="F38" s="16">
        <v>400</v>
      </c>
      <c r="G38" s="33">
        <f t="shared" si="3"/>
        <v>9800000</v>
      </c>
      <c r="H38" s="33">
        <v>1920000</v>
      </c>
      <c r="I38" s="16">
        <v>7</v>
      </c>
      <c r="J38" s="13">
        <v>1</v>
      </c>
      <c r="K38" s="15" t="s">
        <v>236</v>
      </c>
      <c r="L38" s="11"/>
    </row>
    <row r="39" spans="1:13">
      <c r="A39" s="16"/>
      <c r="B39" s="16" t="s">
        <v>237</v>
      </c>
      <c r="C39" s="16" t="s">
        <v>238</v>
      </c>
      <c r="D39" s="16">
        <v>6</v>
      </c>
      <c r="E39" s="16">
        <v>7000</v>
      </c>
      <c r="F39" s="16">
        <v>400</v>
      </c>
      <c r="G39" s="33">
        <f t="shared" si="3"/>
        <v>2800000</v>
      </c>
      <c r="H39" s="33">
        <v>960000</v>
      </c>
      <c r="I39" s="16">
        <v>6</v>
      </c>
      <c r="J39" s="13">
        <v>6</v>
      </c>
      <c r="K39" s="15" t="s">
        <v>239</v>
      </c>
      <c r="L39" s="11"/>
    </row>
    <row r="40" spans="1:13">
      <c r="A40" s="16"/>
      <c r="B40" s="16" t="s">
        <v>240</v>
      </c>
      <c r="C40" s="16" t="s">
        <v>241</v>
      </c>
      <c r="D40" s="16">
        <v>7</v>
      </c>
      <c r="E40" s="16">
        <v>13000</v>
      </c>
      <c r="F40" s="16">
        <v>400</v>
      </c>
      <c r="G40" s="33">
        <f t="shared" si="3"/>
        <v>5200000</v>
      </c>
      <c r="H40" s="33">
        <v>840000</v>
      </c>
      <c r="I40" s="16">
        <v>2</v>
      </c>
      <c r="J40" s="13">
        <v>2</v>
      </c>
      <c r="K40" s="15" t="s">
        <v>242</v>
      </c>
      <c r="L40" s="11"/>
    </row>
    <row r="41" spans="1:13">
      <c r="A41" s="16"/>
      <c r="B41" s="16" t="s">
        <v>243</v>
      </c>
      <c r="C41" s="16" t="s">
        <v>244</v>
      </c>
      <c r="D41" s="16">
        <v>8</v>
      </c>
      <c r="E41" s="16">
        <v>9000</v>
      </c>
      <c r="F41" s="16">
        <v>400</v>
      </c>
      <c r="G41" s="33">
        <f t="shared" si="3"/>
        <v>3600000</v>
      </c>
      <c r="H41" s="33">
        <v>280000</v>
      </c>
      <c r="I41" s="16">
        <v>2</v>
      </c>
      <c r="J41" s="13">
        <v>1</v>
      </c>
      <c r="K41" s="15" t="s">
        <v>245</v>
      </c>
      <c r="L41" s="11"/>
    </row>
    <row r="42" spans="1:13">
      <c r="A42" s="16"/>
      <c r="B42" s="16" t="s">
        <v>246</v>
      </c>
      <c r="C42" s="16" t="s">
        <v>247</v>
      </c>
      <c r="D42" s="16">
        <v>9</v>
      </c>
      <c r="E42" s="16">
        <v>9000</v>
      </c>
      <c r="F42" s="16">
        <v>400</v>
      </c>
      <c r="G42" s="33">
        <f t="shared" si="3"/>
        <v>3600000</v>
      </c>
      <c r="H42" s="33">
        <v>1920000</v>
      </c>
      <c r="I42" s="16">
        <v>12</v>
      </c>
      <c r="J42" s="13">
        <v>8</v>
      </c>
      <c r="K42" s="15" t="s">
        <v>248</v>
      </c>
      <c r="L42" s="11"/>
    </row>
    <row r="43" spans="1:13">
      <c r="A43" s="16"/>
      <c r="B43" s="16" t="s">
        <v>249</v>
      </c>
      <c r="C43" s="16" t="s">
        <v>250</v>
      </c>
      <c r="D43" s="16">
        <v>10</v>
      </c>
      <c r="E43" s="16">
        <v>10000</v>
      </c>
      <c r="F43" s="16">
        <v>400</v>
      </c>
      <c r="G43" s="33">
        <f t="shared" si="3"/>
        <v>4000000</v>
      </c>
      <c r="H43" s="33">
        <v>960000</v>
      </c>
      <c r="I43" s="16">
        <v>2</v>
      </c>
      <c r="J43" s="13">
        <v>1</v>
      </c>
      <c r="K43" s="15" t="s">
        <v>251</v>
      </c>
      <c r="L43" s="11"/>
    </row>
    <row r="44" spans="1:13">
      <c r="A44" s="16"/>
      <c r="B44" s="16" t="s">
        <v>252</v>
      </c>
      <c r="C44" s="16" t="s">
        <v>253</v>
      </c>
      <c r="D44" s="16">
        <v>11</v>
      </c>
      <c r="E44" s="16">
        <v>8000</v>
      </c>
      <c r="F44" s="16">
        <v>400</v>
      </c>
      <c r="G44" s="33">
        <f t="shared" si="3"/>
        <v>3200000</v>
      </c>
      <c r="H44" s="33">
        <v>640000</v>
      </c>
      <c r="I44" s="16">
        <v>3</v>
      </c>
      <c r="J44" s="13">
        <v>1</v>
      </c>
      <c r="K44" s="15" t="s">
        <v>254</v>
      </c>
      <c r="L44" s="11"/>
    </row>
    <row r="45" spans="1:13">
      <c r="A45" s="16"/>
      <c r="B45" s="16" t="s">
        <v>22</v>
      </c>
      <c r="C45" s="16" t="s">
        <v>255</v>
      </c>
      <c r="D45" s="16">
        <v>12</v>
      </c>
      <c r="E45" s="16">
        <v>5000</v>
      </c>
      <c r="F45" s="16">
        <v>400</v>
      </c>
      <c r="G45" s="33">
        <f t="shared" si="3"/>
        <v>2000000</v>
      </c>
      <c r="H45" s="33">
        <v>160000</v>
      </c>
      <c r="I45" s="16">
        <v>1</v>
      </c>
      <c r="J45" s="13">
        <v>1</v>
      </c>
      <c r="K45" s="10" t="s">
        <v>256</v>
      </c>
      <c r="L45" s="11"/>
    </row>
    <row r="46" spans="1:13" s="8" customFormat="1">
      <c r="D46" s="24"/>
      <c r="E46" s="25"/>
      <c r="G46" s="21"/>
      <c r="H46" s="21"/>
      <c r="I46" s="21"/>
      <c r="J46" s="22"/>
    </row>
    <row r="47" spans="1:13">
      <c r="A47" s="12" t="s">
        <v>7</v>
      </c>
      <c r="E47" s="23">
        <f>SUM(E4:E45)</f>
        <v>372250</v>
      </c>
      <c r="F47" s="23"/>
      <c r="G47" s="23">
        <f>SUM(G4:G45)</f>
        <v>148900000</v>
      </c>
      <c r="H47" s="23">
        <f>SUM(H4:H45)</f>
        <v>16065000</v>
      </c>
      <c r="I47" s="23">
        <f>SUM(I4:I45)</f>
        <v>153</v>
      </c>
      <c r="J47" s="48">
        <f>SUM(J4:J45)</f>
        <v>69</v>
      </c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asdokument Region Västerbotten" ma:contentTypeID="0x01010036F999449BE542DAA8A32B6CA622072200409C5F06F67F954DA652D11B29012B56" ma:contentTypeVersion="22" ma:contentTypeDescription="Innehållstyp för basdokument för Region Västerbotten" ma:contentTypeScope="" ma:versionID="a149330a63e22f47634463e6d17fe089">
  <xsd:schema xmlns:xsd="http://www.w3.org/2001/XMLSchema" xmlns:xs="http://www.w3.org/2001/XMLSchema" xmlns:p="http://schemas.microsoft.com/office/2006/metadata/properties" xmlns:ns2="254ef08d-0203-45de-88d8-543864b772e9" xmlns:ns3="deaad6fb-f8b9-4adf-843c-de495c9f02ef" xmlns:ns4="254ef08d-0203-45de-88d8-543864b772e9" xmlns:ns5="dca13da2-bb17-4b1a-90e2-2315cfb77ed4" targetNamespace="http://schemas.microsoft.com/office/2006/metadata/properties" ma:root="true" ma:fieldsID="a0b2628e84761a8b6811c1bc4bc9e87a" ns4:_="" ns3:_="" ns5:_="">
    <xsd:import namespace="254ef08d-0203-45de-88d8-543864b772e9"/>
    <xsd:import namespace="deaad6fb-f8b9-4adf-843c-de495c9f02ef"/>
    <xsd:import namespace="254ef08d-0203-45de-88d8-543864b772e9"/>
    <xsd:import namespace="dca13da2-bb17-4b1a-90e2-2315cfb77ed4"/>
    <xsd:element name="properties">
      <xsd:complexType>
        <xsd:sequence>
          <xsd:element name="documentManagement">
            <xsd:complexType>
              <xsd:all>
                <xsd:element ref="ns3:lf0596c7ee5a47018c43c34c33526af9" minOccurs="0"/>
                <xsd:element ref="ns3:lebff28af96841218f87aa57015526a3" minOccurs="0"/>
                <xsd:element ref="ns3:e6bb563068ec40c6a3cac3c001bd9e53" minOccurs="0"/>
                <xsd:element ref="ns4:DocumentOwner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5:lcf76f155ced4ddcb4097134ff3c332f" minOccurs="0"/>
                <xsd:element ref="ns2:TaxCatchAll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2:SharedWithUsers" minOccurs="0"/>
                <xsd:element ref="ns2:SharedWithDetails" minOccurs="0"/>
                <xsd:element ref="ns5:MediaServiceSearchProperties" minOccurs="0"/>
                <xsd:element ref="ns5:MediaServiceDateTaken" minOccurs="0"/>
                <xsd:element ref="ns5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ef08d-0203-45de-88d8-543864b772e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4fbd1845-511a-4f46-a5a1-4534bf4f8f5a}" ma:internalName="TaxCatchAll" ma:showField="CatchAllData" ma:web="254ef08d-0203-45de-88d8-543864b772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4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aad6fb-f8b9-4adf-843c-de495c9f02ef" elementFormDefault="qualified">
    <xsd:import namespace="http://schemas.microsoft.com/office/2006/documentManagement/types"/>
    <xsd:import namespace="http://schemas.microsoft.com/office/infopath/2007/PartnerControls"/>
    <xsd:element name="lf0596c7ee5a47018c43c34c33526af9" ma:index="8" nillable="true" ma:taxonomy="true" ma:internalName="lf0596c7ee5a47018c43c34c33526af9" ma:taxonomyFieldName="HsaUnit" ma:displayName="Enhet (HSA)" ma:default="" ma:fieldId="{5f0596c7-ee5a-4701-8c43-c34c33526af9}" ma:taxonomyMulti="true" ma:sspId="76f01679-147b-433d-bdef-1970141a7dae" ma:termSetId="d215a4a6-82eb-4191-85de-eeb3007e298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ebff28af96841218f87aa57015526a3" ma:index="10" nillable="true" ma:taxonomy="true" ma:internalName="lebff28af96841218f87aa57015526a3" ma:taxonomyFieldName="EconomyUnit" ma:displayName="Enhet (ekonomi)" ma:default="" ma:fieldId="{5ebff28a-f968-4121-8f87-aa57015526a3}" ma:taxonomyMulti="true" ma:sspId="76f01679-147b-433d-bdef-1970141a7dae" ma:termSetId="c743c3ce-41c9-4361-b9ff-d1e54475aa5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6bb563068ec40c6a3cac3c001bd9e53" ma:index="12" nillable="true" ma:taxonomy="true" ma:internalName="e6bb563068ec40c6a3cac3c001bd9e53" ma:taxonomyFieldName="DocumentCategory" ma:displayName="Dokumentkategori" ma:fieldId="{e6bb5630-68ec-40c6-a3ca-c3c001bd9e53}" ma:taxonomyMulti="true" ma:sspId="76f01679-147b-433d-bdef-1970141a7dae" ma:termSetId="6b6d138c-9fe4-4c7e-8453-7591c88063a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ef08d-0203-45de-88d8-543864b772e9" elementFormDefault="qualified">
    <xsd:import namespace="http://schemas.microsoft.com/office/2006/documentManagement/types"/>
    <xsd:import namespace="http://schemas.microsoft.com/office/infopath/2007/PartnerControls"/>
    <xsd:element name="DocumentOwner" ma:index="14" nillable="true" ma:displayName="Dokumentägare" ma:list="UserInfo" ma:SharePointGroup="0" ma:internalName="DocumentOwne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a13da2-bb17-4b1a-90e2-2315cfb77e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76f01679-147b-433d-bdef-1970141a7da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8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Innehållstyp"/>
        <xsd:element ref="dc:title" minOccurs="0" maxOccurs="1" ma:index="0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ca13da2-bb17-4b1a-90e2-2315cfb77ed4">
      <Terms xmlns="http://schemas.microsoft.com/office/infopath/2007/PartnerControls"/>
    </lcf76f155ced4ddcb4097134ff3c332f>
    <TaxCatchAll xmlns="254ef08d-0203-45de-88d8-543864b772e9" xsi:nil="true"/>
    <e6bb563068ec40c6a3cac3c001bd9e53 xmlns="deaad6fb-f8b9-4adf-843c-de495c9f02ef">
      <Terms xmlns="http://schemas.microsoft.com/office/infopath/2007/PartnerControls"/>
    </e6bb563068ec40c6a3cac3c001bd9e53>
    <lf0596c7ee5a47018c43c34c33526af9 xmlns="deaad6fb-f8b9-4adf-843c-de495c9f02ef">
      <Terms xmlns="http://schemas.microsoft.com/office/infopath/2007/PartnerControls"/>
    </lf0596c7ee5a47018c43c34c33526af9>
    <DocumentOwner xmlns="254ef08d-0203-45de-88d8-543864b772e9">
      <UserInfo>
        <DisplayName/>
        <AccountId xsi:nil="true"/>
        <AccountType/>
      </UserInfo>
    </DocumentOwner>
    <lebff28af96841218f87aa57015526a3 xmlns="deaad6fb-f8b9-4adf-843c-de495c9f02ef">
      <Terms xmlns="http://schemas.microsoft.com/office/infopath/2007/PartnerControls"/>
    </lebff28af96841218f87aa57015526a3>
  </documentManagement>
</p:properties>
</file>

<file path=customXml/itemProps1.xml><?xml version="1.0" encoding="utf-8"?>
<ds:datastoreItem xmlns:ds="http://schemas.openxmlformats.org/officeDocument/2006/customXml" ds:itemID="{4B6E4A82-96E0-43DA-BB2C-DB8A5466DB56}"/>
</file>

<file path=customXml/itemProps2.xml><?xml version="1.0" encoding="utf-8"?>
<ds:datastoreItem xmlns:ds="http://schemas.openxmlformats.org/officeDocument/2006/customXml" ds:itemID="{2F03E666-CE7E-4A0A-A4A9-5F7473D38ED3}"/>
</file>

<file path=customXml/itemProps3.xml><?xml version="1.0" encoding="utf-8"?>
<ds:datastoreItem xmlns:ds="http://schemas.openxmlformats.org/officeDocument/2006/customXml" ds:itemID="{F2AC60E8-E9D7-4D3C-9EB7-2032B35221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Tillväxtverket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Rickard Eklund</dc:creator>
  <cp:keywords/>
  <dc:description/>
  <cp:lastModifiedBy>Jennie Roos</cp:lastModifiedBy>
  <cp:revision/>
  <dcterms:created xsi:type="dcterms:W3CDTF">2015-11-10T12:52:33Z</dcterms:created>
  <dcterms:modified xsi:type="dcterms:W3CDTF">2025-11-04T22:15:06Z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0x01010036F999449BE542DAA8A32B6CA622072200409C5F06F67F954DA652D11B29012B56</vt:lpwstr>
  </property>
  <property fmtid="{D5CDD505-2E9C-101B-9397-08002B2CF9AE}" pid="3" name="MediaServiceImageTags">
    <vt:lpwstr/>
  </property>
  <property fmtid="{D5CDD505-2E9C-101B-9397-08002B2CF9AE}" pid="4" name="EconomyUnit">
    <vt:lpwstr/>
  </property>
  <property fmtid="{D5CDD505-2E9C-101B-9397-08002B2CF9AE}" pid="5" name="DocumentCategory">
    <vt:lpwstr/>
  </property>
  <property fmtid="{D5CDD505-2E9C-101B-9397-08002B2CF9AE}" pid="6" name="HsaUnit">
    <vt:lpwstr/>
  </property>
</Properties>
</file>